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V:\Data Analytics\Publications\S4E2e Support\data\"/>
    </mc:Choice>
  </mc:AlternateContent>
  <bookViews>
    <workbookView xWindow="0" yWindow="0" windowWidth="26680" windowHeight="28280" tabRatio="665" firstSheet="1" activeTab="2"/>
  </bookViews>
  <sheets>
    <sheet name="Plant species lists Data" sheetId="1" r:id="rId1"/>
    <sheet name="Pivot Table and Similarity" sheetId="2" r:id="rId2"/>
    <sheet name="Dissimilarity" sheetId="3" r:id="rId3"/>
    <sheet name="Completed dendrogram" sheetId="5" r:id="rId4"/>
  </sheets>
  <calcPr calcId="152511" concurrentCalc="0"/>
  <pivotCaches>
    <pivotCache cacheId="0" r:id="rId5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2" i="2" l="1"/>
  <c r="D102" i="2"/>
  <c r="C102" i="2"/>
  <c r="B89" i="2"/>
  <c r="B102" i="2"/>
  <c r="C94" i="2"/>
  <c r="C107" i="2"/>
  <c r="C119" i="2"/>
  <c r="D94" i="2"/>
  <c r="D107" i="2"/>
  <c r="D119" i="2"/>
  <c r="E94" i="2"/>
  <c r="E107" i="2"/>
  <c r="E119" i="2"/>
  <c r="F94" i="2"/>
  <c r="F107" i="2"/>
  <c r="F119" i="2"/>
  <c r="G94" i="2"/>
  <c r="G107" i="2"/>
  <c r="G119" i="2"/>
  <c r="H94" i="2"/>
  <c r="H107" i="2"/>
  <c r="H119" i="2"/>
  <c r="I94" i="2"/>
  <c r="I107" i="2"/>
  <c r="I119" i="2"/>
  <c r="J94" i="2"/>
  <c r="J107" i="2"/>
  <c r="J119" i="2"/>
  <c r="C93" i="2"/>
  <c r="C106" i="2"/>
  <c r="C118" i="2"/>
  <c r="D93" i="2"/>
  <c r="D106" i="2"/>
  <c r="D118" i="2"/>
  <c r="E93" i="2"/>
  <c r="E106" i="2"/>
  <c r="E118" i="2"/>
  <c r="F93" i="2"/>
  <c r="F106" i="2"/>
  <c r="F118" i="2"/>
  <c r="G93" i="2"/>
  <c r="G106" i="2"/>
  <c r="G118" i="2"/>
  <c r="H93" i="2"/>
  <c r="H106" i="2"/>
  <c r="H118" i="2"/>
  <c r="I93" i="2"/>
  <c r="I106" i="2"/>
  <c r="I118" i="2"/>
  <c r="C92" i="2"/>
  <c r="C105" i="2"/>
  <c r="C117" i="2"/>
  <c r="D92" i="2"/>
  <c r="D105" i="2"/>
  <c r="D117" i="2"/>
  <c r="E92" i="2"/>
  <c r="E105" i="2"/>
  <c r="E117" i="2"/>
  <c r="F92" i="2"/>
  <c r="F105" i="2"/>
  <c r="F117" i="2"/>
  <c r="G92" i="2"/>
  <c r="G105" i="2"/>
  <c r="G117" i="2"/>
  <c r="H92" i="2"/>
  <c r="H105" i="2"/>
  <c r="H117" i="2"/>
  <c r="C91" i="2"/>
  <c r="C104" i="2"/>
  <c r="C116" i="2"/>
  <c r="D91" i="2"/>
  <c r="D104" i="2"/>
  <c r="D116" i="2"/>
  <c r="E91" i="2"/>
  <c r="E104" i="2"/>
  <c r="E116" i="2"/>
  <c r="F91" i="2"/>
  <c r="F104" i="2"/>
  <c r="F116" i="2"/>
  <c r="G91" i="2"/>
  <c r="G104" i="2"/>
  <c r="G116" i="2"/>
  <c r="C90" i="2"/>
  <c r="C103" i="2"/>
  <c r="C115" i="2"/>
  <c r="D90" i="2"/>
  <c r="D103" i="2"/>
  <c r="D115" i="2"/>
  <c r="E90" i="2"/>
  <c r="E103" i="2"/>
  <c r="E115" i="2"/>
  <c r="F90" i="2"/>
  <c r="F103" i="2"/>
  <c r="F115" i="2"/>
  <c r="C89" i="2"/>
  <c r="C114" i="2"/>
  <c r="D89" i="2"/>
  <c r="D114" i="2"/>
  <c r="E89" i="2"/>
  <c r="E114" i="2"/>
  <c r="C88" i="2"/>
  <c r="C101" i="2"/>
  <c r="C113" i="2"/>
  <c r="D88" i="2"/>
  <c r="D101" i="2"/>
  <c r="D113" i="2"/>
  <c r="C87" i="2"/>
  <c r="C100" i="2"/>
  <c r="C112" i="2"/>
  <c r="B87" i="2"/>
  <c r="B100" i="2"/>
  <c r="B112" i="2"/>
  <c r="B88" i="2"/>
  <c r="B101" i="2"/>
  <c r="B113" i="2"/>
  <c r="B114" i="2"/>
  <c r="B90" i="2"/>
  <c r="B103" i="2"/>
  <c r="B115" i="2"/>
  <c r="B91" i="2"/>
  <c r="B104" i="2"/>
  <c r="B116" i="2"/>
  <c r="B92" i="2"/>
  <c r="B105" i="2"/>
  <c r="B117" i="2"/>
  <c r="B93" i="2"/>
  <c r="B106" i="2"/>
  <c r="B118" i="2"/>
  <c r="B94" i="2"/>
  <c r="B107" i="2"/>
  <c r="B119" i="2"/>
  <c r="B86" i="2"/>
  <c r="B99" i="2"/>
  <c r="B111" i="2"/>
</calcChain>
</file>

<file path=xl/sharedStrings.xml><?xml version="1.0" encoding="utf-8"?>
<sst xmlns="http://schemas.openxmlformats.org/spreadsheetml/2006/main" count="562" uniqueCount="93">
  <si>
    <t>Site</t>
  </si>
  <si>
    <t>Species</t>
  </si>
  <si>
    <t>ML1</t>
  </si>
  <si>
    <t>Achillea millefolium</t>
  </si>
  <si>
    <t>Centaurea nigra</t>
  </si>
  <si>
    <t>Lathyrus pratensis</t>
  </si>
  <si>
    <t>Leucanthemum vulgare</t>
  </si>
  <si>
    <t>Lotus corniculatus</t>
  </si>
  <si>
    <t>Plantago lanceolata</t>
  </si>
  <si>
    <t>Prunella vulgaris</t>
  </si>
  <si>
    <t>Ranunculus acris</t>
  </si>
  <si>
    <t>Trifolium repens</t>
  </si>
  <si>
    <t>Trifolium pratense</t>
  </si>
  <si>
    <t>Cynosurus cristatus</t>
  </si>
  <si>
    <t>Festuca rubra</t>
  </si>
  <si>
    <t>Cirsium arvense</t>
  </si>
  <si>
    <t>Deschampsia flexuosa</t>
  </si>
  <si>
    <t>Holcus lanatus</t>
  </si>
  <si>
    <t>ML2</t>
  </si>
  <si>
    <t>Ranunculus repens</t>
  </si>
  <si>
    <t>Galium verum</t>
  </si>
  <si>
    <t>Urtica dioica</t>
  </si>
  <si>
    <t>Rumex acetosa</t>
  </si>
  <si>
    <t>Agrostis capillaris</t>
  </si>
  <si>
    <t>Quercus robur (s)</t>
  </si>
  <si>
    <t>Plantago major</t>
  </si>
  <si>
    <t>MU1</t>
  </si>
  <si>
    <t>Rumex obtusifolius</t>
  </si>
  <si>
    <t>Cerastium fontanum</t>
  </si>
  <si>
    <t>Taraxacum seedling/sp</t>
  </si>
  <si>
    <t>Quercus seedling/sp</t>
  </si>
  <si>
    <t>MU2</t>
  </si>
  <si>
    <t>PL2</t>
  </si>
  <si>
    <t>Epilobium montanum</t>
  </si>
  <si>
    <t>Cardamine pratensis</t>
  </si>
  <si>
    <t>Capsella bursa-pastoris</t>
  </si>
  <si>
    <t>Arrhenatherum elatius</t>
  </si>
  <si>
    <t>Brachythecium rutabulum</t>
  </si>
  <si>
    <t>Cirsium palustre</t>
  </si>
  <si>
    <t>Juncus effusus</t>
  </si>
  <si>
    <t>Bidens cernua</t>
  </si>
  <si>
    <t>PU2</t>
  </si>
  <si>
    <t>Agrostis stolonifera</t>
  </si>
  <si>
    <t>Lolium perenne</t>
  </si>
  <si>
    <t>Trifolium dubium</t>
  </si>
  <si>
    <t>SL1</t>
  </si>
  <si>
    <t>Rumex crispus</t>
  </si>
  <si>
    <t>Sonchus arvensis</t>
  </si>
  <si>
    <t>Geranium molle</t>
  </si>
  <si>
    <t>Rumex sanguineus</t>
  </si>
  <si>
    <t>Geranium columbinum</t>
  </si>
  <si>
    <t>Rubus fruticosus agg (g)</t>
  </si>
  <si>
    <t>Bromus hordeaceus</t>
  </si>
  <si>
    <t>Galium aparine</t>
  </si>
  <si>
    <t>Thuidium tamariscinum</t>
  </si>
  <si>
    <t>SL2</t>
  </si>
  <si>
    <t>Epilobium hirsutum</t>
  </si>
  <si>
    <t>Calystegia sepium</t>
  </si>
  <si>
    <t>Filipendula ulmaria</t>
  </si>
  <si>
    <t>Poa trivialis</t>
  </si>
  <si>
    <t>Elytrigia repens</t>
  </si>
  <si>
    <t>Dactylis glomerata</t>
  </si>
  <si>
    <t>Phalaris arundinacea</t>
  </si>
  <si>
    <t>Stachys sylvatica</t>
  </si>
  <si>
    <t>Symphytum officinale</t>
  </si>
  <si>
    <t>Salix fragilis (s)</t>
  </si>
  <si>
    <t>Impatiens glandulifera</t>
  </si>
  <si>
    <t>Aegopodium podagraris</t>
  </si>
  <si>
    <t>SU1</t>
  </si>
  <si>
    <t>Heracleum sphondylium</t>
  </si>
  <si>
    <t>Crataegus monogyna (s)</t>
  </si>
  <si>
    <t>Chamerion angustifolium</t>
  </si>
  <si>
    <t>Vicia hirsuta</t>
  </si>
  <si>
    <t>Fallopia convolvulus</t>
  </si>
  <si>
    <t>Veronica arvensis</t>
  </si>
  <si>
    <t>Chenopodium album</t>
  </si>
  <si>
    <t>Anthriscus sylvestris</t>
  </si>
  <si>
    <t>Fraxinus excelsior (s)</t>
  </si>
  <si>
    <t>Poa pratensis</t>
  </si>
  <si>
    <t>SU2</t>
  </si>
  <si>
    <t>Tanacetum vulgare</t>
  </si>
  <si>
    <t>Salix caprea (s)</t>
  </si>
  <si>
    <t>Arctium minus</t>
  </si>
  <si>
    <t>Sonchus asper</t>
  </si>
  <si>
    <t>Juncus inflexus</t>
  </si>
  <si>
    <t>Hedera helix (g)</t>
  </si>
  <si>
    <t>Glechoma hederacea</t>
  </si>
  <si>
    <t>Silene dioica</t>
  </si>
  <si>
    <t>Grand Total</t>
  </si>
  <si>
    <t>Count of Species</t>
  </si>
  <si>
    <t>Shared (J)</t>
  </si>
  <si>
    <t>Dissimilarity</t>
  </si>
  <si>
    <t>Jaccard Similarity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</si>
</sst>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2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pivotButton="1"/>
    <xf numFmtId="0" fontId="1" fillId="2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2" fontId="0" fillId="0" borderId="0" xfId="0" applyNumberFormat="1"/>
    <xf numFmtId="2" fontId="4" fillId="0" borderId="0" xfId="0" applyNumberFormat="1" applyFont="1"/>
    <xf numFmtId="2" fontId="5" fillId="0" borderId="0" xfId="0" applyNumberFormat="1" applyFo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241300</xdr:colOff>
      <xdr:row>22</xdr:row>
      <xdr:rowOff>12700</xdr:rowOff>
    </xdr:from>
    <xdr:to>
      <xdr:col>16</xdr:col>
      <xdr:colOff>234950</xdr:colOff>
      <xdr:row>24</xdr:row>
      <xdr:rowOff>0</xdr:rowOff>
    </xdr:to>
    <xdr:sp macro="" textlink="">
      <xdr:nvSpPr>
        <xdr:cNvPr id="2" name="Rounded Rectangle 1"/>
        <xdr:cNvSpPr/>
      </xdr:nvSpPr>
      <xdr:spPr>
        <a:xfrm>
          <a:off x="7010400" y="434340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ML2</a:t>
          </a:r>
        </a:p>
      </xdr:txBody>
    </xdr:sp>
    <xdr:clientData/>
  </xdr:twoCellAnchor>
  <xdr:twoCellAnchor>
    <xdr:from>
      <xdr:col>16</xdr:col>
      <xdr:colOff>539750</xdr:colOff>
      <xdr:row>22</xdr:row>
      <xdr:rowOff>12700</xdr:rowOff>
    </xdr:from>
    <xdr:to>
      <xdr:col>17</xdr:col>
      <xdr:colOff>533400</xdr:colOff>
      <xdr:row>24</xdr:row>
      <xdr:rowOff>0</xdr:rowOff>
    </xdr:to>
    <xdr:sp macro="" textlink="">
      <xdr:nvSpPr>
        <xdr:cNvPr id="3" name="Rounded Rectangle 2"/>
        <xdr:cNvSpPr/>
      </xdr:nvSpPr>
      <xdr:spPr>
        <a:xfrm>
          <a:off x="7969250" y="434340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MU2</a:t>
          </a:r>
        </a:p>
      </xdr:txBody>
    </xdr:sp>
    <xdr:clientData/>
  </xdr:twoCellAnchor>
  <xdr:twoCellAnchor>
    <xdr:from>
      <xdr:col>16</xdr:col>
      <xdr:colOff>342900</xdr:colOff>
      <xdr:row>18</xdr:row>
      <xdr:rowOff>165100</xdr:rowOff>
    </xdr:from>
    <xdr:to>
      <xdr:col>16</xdr:col>
      <xdr:colOff>444500</xdr:colOff>
      <xdr:row>19</xdr:row>
      <xdr:rowOff>69850</xdr:rowOff>
    </xdr:to>
    <xdr:sp macro="" textlink="">
      <xdr:nvSpPr>
        <xdr:cNvPr id="4" name="Diamond 3"/>
        <xdr:cNvSpPr/>
      </xdr:nvSpPr>
      <xdr:spPr>
        <a:xfrm>
          <a:off x="7772400" y="370840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16</xdr:col>
      <xdr:colOff>444500</xdr:colOff>
      <xdr:row>19</xdr:row>
      <xdr:rowOff>19050</xdr:rowOff>
    </xdr:from>
    <xdr:to>
      <xdr:col>17</xdr:col>
      <xdr:colOff>206375</xdr:colOff>
      <xdr:row>22</xdr:row>
      <xdr:rowOff>12700</xdr:rowOff>
    </xdr:to>
    <xdr:cxnSp macro="">
      <xdr:nvCxnSpPr>
        <xdr:cNvPr id="6" name="Elbow Connector 5"/>
        <xdr:cNvCxnSpPr>
          <a:stCxn id="3" idx="0"/>
          <a:endCxn id="4" idx="3"/>
        </xdr:cNvCxnSpPr>
      </xdr:nvCxnSpPr>
      <xdr:spPr>
        <a:xfrm rot="16200000" flipV="1">
          <a:off x="7793038" y="3840162"/>
          <a:ext cx="584200" cy="42227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568324</xdr:colOff>
      <xdr:row>19</xdr:row>
      <xdr:rowOff>19051</xdr:rowOff>
    </xdr:from>
    <xdr:to>
      <xdr:col>16</xdr:col>
      <xdr:colOff>342899</xdr:colOff>
      <xdr:row>22</xdr:row>
      <xdr:rowOff>12701</xdr:rowOff>
    </xdr:to>
    <xdr:cxnSp macro="">
      <xdr:nvCxnSpPr>
        <xdr:cNvPr id="7" name="Elbow Connector 6"/>
        <xdr:cNvCxnSpPr>
          <a:stCxn id="2" idx="0"/>
          <a:endCxn id="4" idx="1"/>
        </xdr:cNvCxnSpPr>
      </xdr:nvCxnSpPr>
      <xdr:spPr>
        <a:xfrm rot="5400000" flipH="1" flipV="1">
          <a:off x="7262812" y="3833813"/>
          <a:ext cx="584200" cy="43497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628650</xdr:colOff>
      <xdr:row>22</xdr:row>
      <xdr:rowOff>6350</xdr:rowOff>
    </xdr:from>
    <xdr:to>
      <xdr:col>14</xdr:col>
      <xdr:colOff>622300</xdr:colOff>
      <xdr:row>23</xdr:row>
      <xdr:rowOff>190500</xdr:rowOff>
    </xdr:to>
    <xdr:sp macro="" textlink="">
      <xdr:nvSpPr>
        <xdr:cNvPr id="8" name="Rounded Rectangle 7"/>
        <xdr:cNvSpPr/>
      </xdr:nvSpPr>
      <xdr:spPr>
        <a:xfrm>
          <a:off x="6076950" y="433705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MU1</a:t>
          </a:r>
        </a:p>
      </xdr:txBody>
    </xdr:sp>
    <xdr:clientData/>
  </xdr:twoCellAnchor>
  <xdr:twoCellAnchor>
    <xdr:from>
      <xdr:col>15</xdr:col>
      <xdr:colOff>146050</xdr:colOff>
      <xdr:row>17</xdr:row>
      <xdr:rowOff>95250</xdr:rowOff>
    </xdr:from>
    <xdr:to>
      <xdr:col>15</xdr:col>
      <xdr:colOff>247650</xdr:colOff>
      <xdr:row>18</xdr:row>
      <xdr:rowOff>0</xdr:rowOff>
    </xdr:to>
    <xdr:sp macro="" textlink="">
      <xdr:nvSpPr>
        <xdr:cNvPr id="9" name="Diamond 8"/>
        <xdr:cNvSpPr/>
      </xdr:nvSpPr>
      <xdr:spPr>
        <a:xfrm>
          <a:off x="6915150" y="344170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14</xdr:col>
      <xdr:colOff>295274</xdr:colOff>
      <xdr:row>17</xdr:row>
      <xdr:rowOff>146051</xdr:rowOff>
    </xdr:from>
    <xdr:to>
      <xdr:col>15</xdr:col>
      <xdr:colOff>146049</xdr:colOff>
      <xdr:row>22</xdr:row>
      <xdr:rowOff>6351</xdr:rowOff>
    </xdr:to>
    <xdr:cxnSp macro="">
      <xdr:nvCxnSpPr>
        <xdr:cNvPr id="10" name="Elbow Connector 9"/>
        <xdr:cNvCxnSpPr>
          <a:stCxn id="8" idx="0"/>
          <a:endCxn id="9" idx="1"/>
        </xdr:cNvCxnSpPr>
      </xdr:nvCxnSpPr>
      <xdr:spPr>
        <a:xfrm rot="5400000" flipH="1" flipV="1">
          <a:off x="6237287" y="3659188"/>
          <a:ext cx="844550" cy="51117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247650</xdr:colOff>
      <xdr:row>17</xdr:row>
      <xdr:rowOff>146050</xdr:rowOff>
    </xdr:from>
    <xdr:to>
      <xdr:col>16</xdr:col>
      <xdr:colOff>393700</xdr:colOff>
      <xdr:row>18</xdr:row>
      <xdr:rowOff>165100</xdr:rowOff>
    </xdr:to>
    <xdr:cxnSp macro="">
      <xdr:nvCxnSpPr>
        <xdr:cNvPr id="11" name="Elbow Connector 10"/>
        <xdr:cNvCxnSpPr>
          <a:stCxn id="4" idx="0"/>
          <a:endCxn id="9" idx="3"/>
        </xdr:cNvCxnSpPr>
      </xdr:nvCxnSpPr>
      <xdr:spPr>
        <a:xfrm rot="16200000" flipV="1">
          <a:off x="7312025" y="3197225"/>
          <a:ext cx="215900" cy="80645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330200</xdr:colOff>
      <xdr:row>22</xdr:row>
      <xdr:rowOff>0</xdr:rowOff>
    </xdr:from>
    <xdr:to>
      <xdr:col>13</xdr:col>
      <xdr:colOff>323850</xdr:colOff>
      <xdr:row>23</xdr:row>
      <xdr:rowOff>184150</xdr:rowOff>
    </xdr:to>
    <xdr:sp macro="" textlink="">
      <xdr:nvSpPr>
        <xdr:cNvPr id="12" name="Rounded Rectangle 11"/>
        <xdr:cNvSpPr/>
      </xdr:nvSpPr>
      <xdr:spPr>
        <a:xfrm>
          <a:off x="5118100" y="433070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ML1</a:t>
          </a:r>
        </a:p>
      </xdr:txBody>
    </xdr:sp>
    <xdr:clientData/>
  </xdr:twoCellAnchor>
  <xdr:twoCellAnchor>
    <xdr:from>
      <xdr:col>13</xdr:col>
      <xdr:colOff>476250</xdr:colOff>
      <xdr:row>16</xdr:row>
      <xdr:rowOff>146050</xdr:rowOff>
    </xdr:from>
    <xdr:to>
      <xdr:col>13</xdr:col>
      <xdr:colOff>577850</xdr:colOff>
      <xdr:row>17</xdr:row>
      <xdr:rowOff>50800</xdr:rowOff>
    </xdr:to>
    <xdr:sp macro="" textlink="">
      <xdr:nvSpPr>
        <xdr:cNvPr id="13" name="Diamond 12"/>
        <xdr:cNvSpPr/>
      </xdr:nvSpPr>
      <xdr:spPr>
        <a:xfrm>
          <a:off x="5924550" y="329565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12</xdr:col>
      <xdr:colOff>657224</xdr:colOff>
      <xdr:row>17</xdr:row>
      <xdr:rowOff>1</xdr:rowOff>
    </xdr:from>
    <xdr:to>
      <xdr:col>13</xdr:col>
      <xdr:colOff>476249</xdr:colOff>
      <xdr:row>22</xdr:row>
      <xdr:rowOff>1</xdr:rowOff>
    </xdr:to>
    <xdr:cxnSp macro="">
      <xdr:nvCxnSpPr>
        <xdr:cNvPr id="14" name="Elbow Connector 13"/>
        <xdr:cNvCxnSpPr>
          <a:stCxn id="12" idx="0"/>
          <a:endCxn id="13" idx="1"/>
        </xdr:cNvCxnSpPr>
      </xdr:nvCxnSpPr>
      <xdr:spPr>
        <a:xfrm rot="5400000" flipH="1" flipV="1">
          <a:off x="5192712" y="3598863"/>
          <a:ext cx="984250" cy="47942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577850</xdr:colOff>
      <xdr:row>17</xdr:row>
      <xdr:rowOff>0</xdr:rowOff>
    </xdr:from>
    <xdr:to>
      <xdr:col>15</xdr:col>
      <xdr:colOff>196850</xdr:colOff>
      <xdr:row>17</xdr:row>
      <xdr:rowOff>95250</xdr:rowOff>
    </xdr:to>
    <xdr:cxnSp macro="">
      <xdr:nvCxnSpPr>
        <xdr:cNvPr id="15" name="Elbow Connector 14"/>
        <xdr:cNvCxnSpPr>
          <a:stCxn id="9" idx="0"/>
          <a:endCxn id="13" idx="3"/>
        </xdr:cNvCxnSpPr>
      </xdr:nvCxnSpPr>
      <xdr:spPr>
        <a:xfrm rot="16200000" flipV="1">
          <a:off x="6448425" y="2924175"/>
          <a:ext cx="95250" cy="93980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361950</xdr:colOff>
      <xdr:row>22</xdr:row>
      <xdr:rowOff>12700</xdr:rowOff>
    </xdr:from>
    <xdr:to>
      <xdr:col>20</xdr:col>
      <xdr:colOff>355600</xdr:colOff>
      <xdr:row>24</xdr:row>
      <xdr:rowOff>0</xdr:rowOff>
    </xdr:to>
    <xdr:sp macro="" textlink="">
      <xdr:nvSpPr>
        <xdr:cNvPr id="16" name="Rounded Rectangle 15"/>
        <xdr:cNvSpPr/>
      </xdr:nvSpPr>
      <xdr:spPr>
        <a:xfrm>
          <a:off x="9772650" y="434340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SU1</a:t>
          </a:r>
        </a:p>
      </xdr:txBody>
    </xdr:sp>
    <xdr:clientData/>
  </xdr:twoCellAnchor>
  <xdr:twoCellAnchor>
    <xdr:from>
      <xdr:col>21</xdr:col>
      <xdr:colOff>196850</xdr:colOff>
      <xdr:row>22</xdr:row>
      <xdr:rowOff>12700</xdr:rowOff>
    </xdr:from>
    <xdr:to>
      <xdr:col>22</xdr:col>
      <xdr:colOff>190500</xdr:colOff>
      <xdr:row>24</xdr:row>
      <xdr:rowOff>0</xdr:rowOff>
    </xdr:to>
    <xdr:sp macro="" textlink="">
      <xdr:nvSpPr>
        <xdr:cNvPr id="17" name="Rounded Rectangle 16"/>
        <xdr:cNvSpPr/>
      </xdr:nvSpPr>
      <xdr:spPr>
        <a:xfrm>
          <a:off x="10928350" y="434340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SU2</a:t>
          </a:r>
        </a:p>
      </xdr:txBody>
    </xdr:sp>
    <xdr:clientData/>
  </xdr:twoCellAnchor>
  <xdr:twoCellAnchor>
    <xdr:from>
      <xdr:col>20</xdr:col>
      <xdr:colOff>469900</xdr:colOff>
      <xdr:row>14</xdr:row>
      <xdr:rowOff>146050</xdr:rowOff>
    </xdr:from>
    <xdr:to>
      <xdr:col>20</xdr:col>
      <xdr:colOff>571500</xdr:colOff>
      <xdr:row>15</xdr:row>
      <xdr:rowOff>50800</xdr:rowOff>
    </xdr:to>
    <xdr:sp macro="" textlink="">
      <xdr:nvSpPr>
        <xdr:cNvPr id="18" name="Diamond 17"/>
        <xdr:cNvSpPr/>
      </xdr:nvSpPr>
      <xdr:spPr>
        <a:xfrm>
          <a:off x="10541000" y="290195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20</xdr:col>
      <xdr:colOff>28574</xdr:colOff>
      <xdr:row>15</xdr:row>
      <xdr:rowOff>1</xdr:rowOff>
    </xdr:from>
    <xdr:to>
      <xdr:col>20</xdr:col>
      <xdr:colOff>469899</xdr:colOff>
      <xdr:row>22</xdr:row>
      <xdr:rowOff>12701</xdr:rowOff>
    </xdr:to>
    <xdr:cxnSp macro="">
      <xdr:nvCxnSpPr>
        <xdr:cNvPr id="19" name="Elbow Connector 18"/>
        <xdr:cNvCxnSpPr>
          <a:stCxn id="16" idx="0"/>
          <a:endCxn id="18" idx="1"/>
        </xdr:cNvCxnSpPr>
      </xdr:nvCxnSpPr>
      <xdr:spPr>
        <a:xfrm rot="5400000" flipH="1" flipV="1">
          <a:off x="9625012" y="3427413"/>
          <a:ext cx="1390650" cy="44132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15</xdr:row>
      <xdr:rowOff>0</xdr:rowOff>
    </xdr:from>
    <xdr:to>
      <xdr:col>21</xdr:col>
      <xdr:colOff>523875</xdr:colOff>
      <xdr:row>22</xdr:row>
      <xdr:rowOff>12700</xdr:rowOff>
    </xdr:to>
    <xdr:cxnSp macro="">
      <xdr:nvCxnSpPr>
        <xdr:cNvPr id="20" name="Elbow Connector 19"/>
        <xdr:cNvCxnSpPr>
          <a:stCxn id="17" idx="0"/>
          <a:endCxn id="18" idx="3"/>
        </xdr:cNvCxnSpPr>
      </xdr:nvCxnSpPr>
      <xdr:spPr>
        <a:xfrm rot="16200000" flipV="1">
          <a:off x="10253663" y="3341687"/>
          <a:ext cx="1390650" cy="61277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139700</xdr:colOff>
      <xdr:row>21</xdr:row>
      <xdr:rowOff>184150</xdr:rowOff>
    </xdr:from>
    <xdr:to>
      <xdr:col>19</xdr:col>
      <xdr:colOff>133350</xdr:colOff>
      <xdr:row>23</xdr:row>
      <xdr:rowOff>171450</xdr:rowOff>
    </xdr:to>
    <xdr:sp macro="" textlink="">
      <xdr:nvSpPr>
        <xdr:cNvPr id="21" name="Rounded Rectangle 20"/>
        <xdr:cNvSpPr/>
      </xdr:nvSpPr>
      <xdr:spPr>
        <a:xfrm>
          <a:off x="8890000" y="431800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SL1</a:t>
          </a:r>
        </a:p>
      </xdr:txBody>
    </xdr:sp>
    <xdr:clientData/>
  </xdr:twoCellAnchor>
  <xdr:twoCellAnchor>
    <xdr:from>
      <xdr:col>19</xdr:col>
      <xdr:colOff>285750</xdr:colOff>
      <xdr:row>13</xdr:row>
      <xdr:rowOff>107950</xdr:rowOff>
    </xdr:from>
    <xdr:to>
      <xdr:col>19</xdr:col>
      <xdr:colOff>387350</xdr:colOff>
      <xdr:row>14</xdr:row>
      <xdr:rowOff>12700</xdr:rowOff>
    </xdr:to>
    <xdr:sp macro="" textlink="">
      <xdr:nvSpPr>
        <xdr:cNvPr id="22" name="Diamond 21"/>
        <xdr:cNvSpPr/>
      </xdr:nvSpPr>
      <xdr:spPr>
        <a:xfrm>
          <a:off x="9696450" y="266700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82550</xdr:colOff>
      <xdr:row>22</xdr:row>
      <xdr:rowOff>6350</xdr:rowOff>
    </xdr:from>
    <xdr:to>
      <xdr:col>24</xdr:col>
      <xdr:colOff>76200</xdr:colOff>
      <xdr:row>23</xdr:row>
      <xdr:rowOff>190500</xdr:rowOff>
    </xdr:to>
    <xdr:sp macro="" textlink="">
      <xdr:nvSpPr>
        <xdr:cNvPr id="23" name="Rounded Rectangle 22"/>
        <xdr:cNvSpPr/>
      </xdr:nvSpPr>
      <xdr:spPr>
        <a:xfrm>
          <a:off x="12134850" y="433705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SL2</a:t>
          </a:r>
        </a:p>
      </xdr:txBody>
    </xdr:sp>
    <xdr:clientData/>
  </xdr:twoCellAnchor>
  <xdr:twoCellAnchor>
    <xdr:from>
      <xdr:col>22</xdr:col>
      <xdr:colOff>127000</xdr:colOff>
      <xdr:row>12</xdr:row>
      <xdr:rowOff>158750</xdr:rowOff>
    </xdr:from>
    <xdr:to>
      <xdr:col>22</xdr:col>
      <xdr:colOff>228600</xdr:colOff>
      <xdr:row>13</xdr:row>
      <xdr:rowOff>63500</xdr:rowOff>
    </xdr:to>
    <xdr:sp macro="" textlink="">
      <xdr:nvSpPr>
        <xdr:cNvPr id="24" name="Diamond 23"/>
        <xdr:cNvSpPr/>
      </xdr:nvSpPr>
      <xdr:spPr>
        <a:xfrm>
          <a:off x="11518900" y="252095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22</xdr:col>
      <xdr:colOff>228600</xdr:colOff>
      <xdr:row>13</xdr:row>
      <xdr:rowOff>12700</xdr:rowOff>
    </xdr:from>
    <xdr:to>
      <xdr:col>23</xdr:col>
      <xdr:colOff>409575</xdr:colOff>
      <xdr:row>22</xdr:row>
      <xdr:rowOff>6350</xdr:rowOff>
    </xdr:to>
    <xdr:cxnSp macro="">
      <xdr:nvCxnSpPr>
        <xdr:cNvPr id="25" name="Elbow Connector 24"/>
        <xdr:cNvCxnSpPr>
          <a:stCxn id="23" idx="0"/>
          <a:endCxn id="24" idx="3"/>
        </xdr:cNvCxnSpPr>
      </xdr:nvCxnSpPr>
      <xdr:spPr>
        <a:xfrm rot="16200000" flipV="1">
          <a:off x="11158538" y="3033712"/>
          <a:ext cx="1765300" cy="84137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336550</xdr:colOff>
      <xdr:row>13</xdr:row>
      <xdr:rowOff>12700</xdr:rowOff>
    </xdr:from>
    <xdr:to>
      <xdr:col>22</xdr:col>
      <xdr:colOff>127000</xdr:colOff>
      <xdr:row>13</xdr:row>
      <xdr:rowOff>107950</xdr:rowOff>
    </xdr:to>
    <xdr:cxnSp macro="">
      <xdr:nvCxnSpPr>
        <xdr:cNvPr id="26" name="Elbow Connector 25"/>
        <xdr:cNvCxnSpPr>
          <a:stCxn id="22" idx="0"/>
          <a:endCxn id="24" idx="1"/>
        </xdr:cNvCxnSpPr>
      </xdr:nvCxnSpPr>
      <xdr:spPr>
        <a:xfrm rot="5400000" flipH="1" flipV="1">
          <a:off x="10585450" y="1733550"/>
          <a:ext cx="95250" cy="177165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12700</xdr:colOff>
      <xdr:row>22</xdr:row>
      <xdr:rowOff>6350</xdr:rowOff>
    </xdr:from>
    <xdr:to>
      <xdr:col>12</xdr:col>
      <xdr:colOff>6350</xdr:colOff>
      <xdr:row>23</xdr:row>
      <xdr:rowOff>190500</xdr:rowOff>
    </xdr:to>
    <xdr:sp macro="" textlink="">
      <xdr:nvSpPr>
        <xdr:cNvPr id="27" name="Rounded Rectangle 26"/>
        <xdr:cNvSpPr/>
      </xdr:nvSpPr>
      <xdr:spPr>
        <a:xfrm>
          <a:off x="4140200" y="433705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PU2</a:t>
          </a:r>
        </a:p>
      </xdr:txBody>
    </xdr:sp>
    <xdr:clientData/>
  </xdr:twoCellAnchor>
  <xdr:twoCellAnchor>
    <xdr:from>
      <xdr:col>12</xdr:col>
      <xdr:colOff>139700</xdr:colOff>
      <xdr:row>12</xdr:row>
      <xdr:rowOff>57150</xdr:rowOff>
    </xdr:from>
    <xdr:to>
      <xdr:col>12</xdr:col>
      <xdr:colOff>241300</xdr:colOff>
      <xdr:row>12</xdr:row>
      <xdr:rowOff>158750</xdr:rowOff>
    </xdr:to>
    <xdr:sp macro="" textlink="">
      <xdr:nvSpPr>
        <xdr:cNvPr id="28" name="Diamond 27"/>
        <xdr:cNvSpPr/>
      </xdr:nvSpPr>
      <xdr:spPr>
        <a:xfrm>
          <a:off x="4927600" y="241935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11</xdr:col>
      <xdr:colOff>339724</xdr:colOff>
      <xdr:row>12</xdr:row>
      <xdr:rowOff>107951</xdr:rowOff>
    </xdr:from>
    <xdr:to>
      <xdr:col>12</xdr:col>
      <xdr:colOff>139699</xdr:colOff>
      <xdr:row>22</xdr:row>
      <xdr:rowOff>6351</xdr:rowOff>
    </xdr:to>
    <xdr:cxnSp macro="">
      <xdr:nvCxnSpPr>
        <xdr:cNvPr id="29" name="Elbow Connector 28"/>
        <xdr:cNvCxnSpPr>
          <a:stCxn id="27" idx="0"/>
          <a:endCxn id="28" idx="1"/>
        </xdr:cNvCxnSpPr>
      </xdr:nvCxnSpPr>
      <xdr:spPr>
        <a:xfrm rot="5400000" flipH="1" flipV="1">
          <a:off x="3763962" y="3173413"/>
          <a:ext cx="1866900" cy="46037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241300</xdr:colOff>
      <xdr:row>12</xdr:row>
      <xdr:rowOff>107950</xdr:rowOff>
    </xdr:from>
    <xdr:to>
      <xdr:col>13</xdr:col>
      <xdr:colOff>527050</xdr:colOff>
      <xdr:row>16</xdr:row>
      <xdr:rowOff>146050</xdr:rowOff>
    </xdr:to>
    <xdr:cxnSp macro="">
      <xdr:nvCxnSpPr>
        <xdr:cNvPr id="30" name="Elbow Connector 29"/>
        <xdr:cNvCxnSpPr>
          <a:stCxn id="13" idx="0"/>
          <a:endCxn id="28" idx="3"/>
        </xdr:cNvCxnSpPr>
      </xdr:nvCxnSpPr>
      <xdr:spPr>
        <a:xfrm rot="16200000" flipV="1">
          <a:off x="5089525" y="2409825"/>
          <a:ext cx="825500" cy="94615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323850</xdr:colOff>
      <xdr:row>22</xdr:row>
      <xdr:rowOff>6350</xdr:rowOff>
    </xdr:from>
    <xdr:to>
      <xdr:col>25</xdr:col>
      <xdr:colOff>317500</xdr:colOff>
      <xdr:row>23</xdr:row>
      <xdr:rowOff>190500</xdr:rowOff>
    </xdr:to>
    <xdr:sp macro="" textlink="">
      <xdr:nvSpPr>
        <xdr:cNvPr id="31" name="Rounded Rectangle 30"/>
        <xdr:cNvSpPr/>
      </xdr:nvSpPr>
      <xdr:spPr>
        <a:xfrm>
          <a:off x="13036550" y="4337050"/>
          <a:ext cx="654050" cy="38100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100"/>
            <a:t>PL2</a:t>
          </a:r>
        </a:p>
      </xdr:txBody>
    </xdr:sp>
    <xdr:clientData/>
  </xdr:twoCellAnchor>
  <xdr:twoCellAnchor>
    <xdr:from>
      <xdr:col>23</xdr:col>
      <xdr:colOff>400050</xdr:colOff>
      <xdr:row>11</xdr:row>
      <xdr:rowOff>6350</xdr:rowOff>
    </xdr:from>
    <xdr:to>
      <xdr:col>23</xdr:col>
      <xdr:colOff>501650</xdr:colOff>
      <xdr:row>11</xdr:row>
      <xdr:rowOff>107950</xdr:rowOff>
    </xdr:to>
    <xdr:sp macro="" textlink="">
      <xdr:nvSpPr>
        <xdr:cNvPr id="32" name="Diamond 31"/>
        <xdr:cNvSpPr/>
      </xdr:nvSpPr>
      <xdr:spPr>
        <a:xfrm>
          <a:off x="12452350" y="217170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23</xdr:col>
      <xdr:colOff>501650</xdr:colOff>
      <xdr:row>11</xdr:row>
      <xdr:rowOff>57150</xdr:rowOff>
    </xdr:from>
    <xdr:to>
      <xdr:col>24</xdr:col>
      <xdr:colOff>650875</xdr:colOff>
      <xdr:row>22</xdr:row>
      <xdr:rowOff>6350</xdr:rowOff>
    </xdr:to>
    <xdr:cxnSp macro="">
      <xdr:nvCxnSpPr>
        <xdr:cNvPr id="33" name="Elbow Connector 32"/>
        <xdr:cNvCxnSpPr>
          <a:stCxn id="31" idx="0"/>
          <a:endCxn id="32" idx="3"/>
        </xdr:cNvCxnSpPr>
      </xdr:nvCxnSpPr>
      <xdr:spPr>
        <a:xfrm rot="16200000" flipV="1">
          <a:off x="11901488" y="2874962"/>
          <a:ext cx="2114550" cy="80962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177800</xdr:colOff>
      <xdr:row>11</xdr:row>
      <xdr:rowOff>57150</xdr:rowOff>
    </xdr:from>
    <xdr:to>
      <xdr:col>23</xdr:col>
      <xdr:colOff>400050</xdr:colOff>
      <xdr:row>12</xdr:row>
      <xdr:rowOff>158750</xdr:rowOff>
    </xdr:to>
    <xdr:cxnSp macro="">
      <xdr:nvCxnSpPr>
        <xdr:cNvPr id="34" name="Elbow Connector 33"/>
        <xdr:cNvCxnSpPr>
          <a:stCxn id="24" idx="0"/>
          <a:endCxn id="32" idx="1"/>
        </xdr:cNvCxnSpPr>
      </xdr:nvCxnSpPr>
      <xdr:spPr>
        <a:xfrm rot="5400000" flipH="1" flipV="1">
          <a:off x="11861800" y="1930400"/>
          <a:ext cx="298450" cy="88265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603250</xdr:colOff>
      <xdr:row>10</xdr:row>
      <xdr:rowOff>82550</xdr:rowOff>
    </xdr:from>
    <xdr:to>
      <xdr:col>18</xdr:col>
      <xdr:colOff>44450</xdr:colOff>
      <xdr:row>10</xdr:row>
      <xdr:rowOff>184150</xdr:rowOff>
    </xdr:to>
    <xdr:sp macro="" textlink="">
      <xdr:nvSpPr>
        <xdr:cNvPr id="35" name="Diamond 34"/>
        <xdr:cNvSpPr/>
      </xdr:nvSpPr>
      <xdr:spPr>
        <a:xfrm>
          <a:off x="8693150" y="2051050"/>
          <a:ext cx="101600" cy="101600"/>
        </a:xfrm>
        <a:prstGeom prst="diamond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44450</xdr:colOff>
      <xdr:row>10</xdr:row>
      <xdr:rowOff>133350</xdr:rowOff>
    </xdr:from>
    <xdr:to>
      <xdr:col>23</xdr:col>
      <xdr:colOff>450850</xdr:colOff>
      <xdr:row>11</xdr:row>
      <xdr:rowOff>6350</xdr:rowOff>
    </xdr:to>
    <xdr:cxnSp macro="">
      <xdr:nvCxnSpPr>
        <xdr:cNvPr id="36" name="Elbow Connector 35"/>
        <xdr:cNvCxnSpPr>
          <a:stCxn id="32" idx="0"/>
          <a:endCxn id="35" idx="3"/>
        </xdr:cNvCxnSpPr>
      </xdr:nvCxnSpPr>
      <xdr:spPr>
        <a:xfrm rot="16200000" flipV="1">
          <a:off x="10614025" y="282575"/>
          <a:ext cx="69850" cy="370840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190500</xdr:colOff>
      <xdr:row>10</xdr:row>
      <xdr:rowOff>133350</xdr:rowOff>
    </xdr:from>
    <xdr:to>
      <xdr:col>17</xdr:col>
      <xdr:colOff>603250</xdr:colOff>
      <xdr:row>12</xdr:row>
      <xdr:rowOff>57150</xdr:rowOff>
    </xdr:to>
    <xdr:cxnSp macro="">
      <xdr:nvCxnSpPr>
        <xdr:cNvPr id="37" name="Elbow Connector 36"/>
        <xdr:cNvCxnSpPr>
          <a:stCxn id="28" idx="0"/>
          <a:endCxn id="35" idx="1"/>
        </xdr:cNvCxnSpPr>
      </xdr:nvCxnSpPr>
      <xdr:spPr>
        <a:xfrm rot="5400000" flipH="1" flipV="1">
          <a:off x="6677025" y="403225"/>
          <a:ext cx="317500" cy="371475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387350</xdr:colOff>
      <xdr:row>13</xdr:row>
      <xdr:rowOff>158750</xdr:rowOff>
    </xdr:from>
    <xdr:to>
      <xdr:col>20</xdr:col>
      <xdr:colOff>520700</xdr:colOff>
      <xdr:row>14</xdr:row>
      <xdr:rowOff>146050</xdr:rowOff>
    </xdr:to>
    <xdr:cxnSp macro="">
      <xdr:nvCxnSpPr>
        <xdr:cNvPr id="38" name="Elbow Connector 37"/>
        <xdr:cNvCxnSpPr>
          <a:stCxn id="18" idx="0"/>
          <a:endCxn id="22" idx="3"/>
        </xdr:cNvCxnSpPr>
      </xdr:nvCxnSpPr>
      <xdr:spPr>
        <a:xfrm rot="16200000" flipV="1">
          <a:off x="10102850" y="2413000"/>
          <a:ext cx="184150" cy="793750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466724</xdr:colOff>
      <xdr:row>13</xdr:row>
      <xdr:rowOff>158751</xdr:rowOff>
    </xdr:from>
    <xdr:to>
      <xdr:col>19</xdr:col>
      <xdr:colOff>285749</xdr:colOff>
      <xdr:row>21</xdr:row>
      <xdr:rowOff>184151</xdr:rowOff>
    </xdr:to>
    <xdr:cxnSp macro="">
      <xdr:nvCxnSpPr>
        <xdr:cNvPr id="39" name="Elbow Connector 38"/>
        <xdr:cNvCxnSpPr>
          <a:stCxn id="21" idx="0"/>
          <a:endCxn id="22" idx="1"/>
        </xdr:cNvCxnSpPr>
      </xdr:nvCxnSpPr>
      <xdr:spPr>
        <a:xfrm rot="5400000" flipH="1" flipV="1">
          <a:off x="8656637" y="3278188"/>
          <a:ext cx="1600200" cy="479425"/>
        </a:xfrm>
        <a:prstGeom prst="bentConnector2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k Gardener" refreshedDate="42256.518948032404" createdVersion="4" refreshedVersion="4" minRefreshableVersion="3" recordCount="183">
  <cacheSource type="worksheet">
    <worksheetSource ref="A1:B184" sheet="Plant species lists Data"/>
  </cacheSource>
  <cacheFields count="2">
    <cacheField name="Site" numFmtId="0">
      <sharedItems count="10">
        <s v="ML1"/>
        <s v="ML2"/>
        <s v="MU1"/>
        <s v="MU2"/>
        <s v="PL2"/>
        <s v="PU2"/>
        <s v="SL1"/>
        <s v="SL2"/>
        <s v="SU1"/>
        <s v="SU2"/>
      </sharedItems>
    </cacheField>
    <cacheField name="Species" numFmtId="0">
      <sharedItems count="76">
        <s v="Achillea millefolium"/>
        <s v="Centaurea nigra"/>
        <s v="Lathyrus pratensis"/>
        <s v="Leucanthemum vulgare"/>
        <s v="Lotus corniculatus"/>
        <s v="Plantago lanceolata"/>
        <s v="Prunella vulgaris"/>
        <s v="Ranunculus acris"/>
        <s v="Trifolium repens"/>
        <s v="Trifolium pratense"/>
        <s v="Cynosurus cristatus"/>
        <s v="Festuca rubra"/>
        <s v="Cirsium arvense"/>
        <s v="Deschampsia flexuosa"/>
        <s v="Holcus lanatus"/>
        <s v="Ranunculus repens"/>
        <s v="Galium verum"/>
        <s v="Urtica dioica"/>
        <s v="Rumex acetosa"/>
        <s v="Agrostis capillaris"/>
        <s v="Quercus robur (s)"/>
        <s v="Plantago major"/>
        <s v="Rumex obtusifolius"/>
        <s v="Cerastium fontanum"/>
        <s v="Taraxacum seedling/sp"/>
        <s v="Quercus seedling/sp"/>
        <s v="Epilobium montanum"/>
        <s v="Cardamine pratensis"/>
        <s v="Capsella bursa-pastoris"/>
        <s v="Arrhenatherum elatius"/>
        <s v="Brachythecium rutabulum"/>
        <s v="Cirsium palustre"/>
        <s v="Juncus effusus"/>
        <s v="Bidens cernua"/>
        <s v="Agrostis stolonifera"/>
        <s v="Lolium perenne"/>
        <s v="Trifolium dubium"/>
        <s v="Rumex crispus"/>
        <s v="Sonchus arvensis"/>
        <s v="Geranium molle"/>
        <s v="Rumex sanguineus"/>
        <s v="Geranium columbinum"/>
        <s v="Rubus fruticosus agg (g)"/>
        <s v="Bromus hordeaceus"/>
        <s v="Galium aparine"/>
        <s v="Thuidium tamariscinum"/>
        <s v="Epilobium hirsutum"/>
        <s v="Calystegia sepium"/>
        <s v="Filipendula ulmaria"/>
        <s v="Poa trivialis"/>
        <s v="Elytrigia repens"/>
        <s v="Dactylis glomerata"/>
        <s v="Phalaris arundinacea"/>
        <s v="Stachys sylvatica"/>
        <s v="Symphytum officinale"/>
        <s v="Salix fragilis (s)"/>
        <s v="Impatiens glandulifera"/>
        <s v="Aegopodium podagraris"/>
        <s v="Heracleum sphondylium"/>
        <s v="Crataegus monogyna (s)"/>
        <s v="Chamerion angustifolium"/>
        <s v="Vicia hirsuta"/>
        <s v="Fallopia convolvulus"/>
        <s v="Veronica arvensis"/>
        <s v="Chenopodium album"/>
        <s v="Anthriscus sylvestris"/>
        <s v="Fraxinus excelsior (s)"/>
        <s v="Poa pratensis"/>
        <s v="Tanacetum vulgare"/>
        <s v="Salix caprea (s)"/>
        <s v="Arctium minus"/>
        <s v="Sonchus asper"/>
        <s v="Juncus inflexus"/>
        <s v="Hedera helix (g)"/>
        <s v="Glechoma hederacea"/>
        <s v="Silene dioic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1"/>
    <x v="5"/>
  </r>
  <r>
    <x v="1"/>
    <x v="8"/>
  </r>
  <r>
    <x v="1"/>
    <x v="15"/>
  </r>
  <r>
    <x v="1"/>
    <x v="16"/>
  </r>
  <r>
    <x v="1"/>
    <x v="14"/>
  </r>
  <r>
    <x v="1"/>
    <x v="6"/>
  </r>
  <r>
    <x v="1"/>
    <x v="17"/>
  </r>
  <r>
    <x v="1"/>
    <x v="4"/>
  </r>
  <r>
    <x v="1"/>
    <x v="3"/>
  </r>
  <r>
    <x v="1"/>
    <x v="18"/>
  </r>
  <r>
    <x v="1"/>
    <x v="0"/>
  </r>
  <r>
    <x v="1"/>
    <x v="1"/>
  </r>
  <r>
    <x v="1"/>
    <x v="19"/>
  </r>
  <r>
    <x v="1"/>
    <x v="9"/>
  </r>
  <r>
    <x v="1"/>
    <x v="20"/>
  </r>
  <r>
    <x v="1"/>
    <x v="21"/>
  </r>
  <r>
    <x v="2"/>
    <x v="0"/>
  </r>
  <r>
    <x v="2"/>
    <x v="1"/>
  </r>
  <r>
    <x v="2"/>
    <x v="16"/>
  </r>
  <r>
    <x v="2"/>
    <x v="3"/>
  </r>
  <r>
    <x v="2"/>
    <x v="4"/>
  </r>
  <r>
    <x v="2"/>
    <x v="5"/>
  </r>
  <r>
    <x v="2"/>
    <x v="7"/>
  </r>
  <r>
    <x v="2"/>
    <x v="15"/>
  </r>
  <r>
    <x v="2"/>
    <x v="18"/>
  </r>
  <r>
    <x v="2"/>
    <x v="8"/>
  </r>
  <r>
    <x v="2"/>
    <x v="9"/>
  </r>
  <r>
    <x v="2"/>
    <x v="19"/>
  </r>
  <r>
    <x v="2"/>
    <x v="11"/>
  </r>
  <r>
    <x v="2"/>
    <x v="22"/>
  </r>
  <r>
    <x v="2"/>
    <x v="12"/>
  </r>
  <r>
    <x v="2"/>
    <x v="13"/>
  </r>
  <r>
    <x v="2"/>
    <x v="14"/>
  </r>
  <r>
    <x v="2"/>
    <x v="23"/>
  </r>
  <r>
    <x v="2"/>
    <x v="24"/>
  </r>
  <r>
    <x v="2"/>
    <x v="21"/>
  </r>
  <r>
    <x v="2"/>
    <x v="25"/>
  </r>
  <r>
    <x v="3"/>
    <x v="5"/>
  </r>
  <r>
    <x v="3"/>
    <x v="1"/>
  </r>
  <r>
    <x v="3"/>
    <x v="15"/>
  </r>
  <r>
    <x v="3"/>
    <x v="19"/>
  </r>
  <r>
    <x v="3"/>
    <x v="10"/>
  </r>
  <r>
    <x v="3"/>
    <x v="6"/>
  </r>
  <r>
    <x v="3"/>
    <x v="4"/>
  </r>
  <r>
    <x v="3"/>
    <x v="3"/>
  </r>
  <r>
    <x v="3"/>
    <x v="0"/>
  </r>
  <r>
    <x v="3"/>
    <x v="9"/>
  </r>
  <r>
    <x v="3"/>
    <x v="21"/>
  </r>
  <r>
    <x v="3"/>
    <x v="12"/>
  </r>
  <r>
    <x v="3"/>
    <x v="24"/>
  </r>
  <r>
    <x v="3"/>
    <x v="18"/>
  </r>
  <r>
    <x v="4"/>
    <x v="12"/>
  </r>
  <r>
    <x v="4"/>
    <x v="26"/>
  </r>
  <r>
    <x v="4"/>
    <x v="27"/>
  </r>
  <r>
    <x v="4"/>
    <x v="15"/>
  </r>
  <r>
    <x v="4"/>
    <x v="28"/>
  </r>
  <r>
    <x v="4"/>
    <x v="29"/>
  </r>
  <r>
    <x v="4"/>
    <x v="30"/>
  </r>
  <r>
    <x v="4"/>
    <x v="19"/>
  </r>
  <r>
    <x v="4"/>
    <x v="17"/>
  </r>
  <r>
    <x v="4"/>
    <x v="31"/>
  </r>
  <r>
    <x v="4"/>
    <x v="32"/>
  </r>
  <r>
    <x v="4"/>
    <x v="33"/>
  </r>
  <r>
    <x v="4"/>
    <x v="8"/>
  </r>
  <r>
    <x v="5"/>
    <x v="14"/>
  </r>
  <r>
    <x v="5"/>
    <x v="0"/>
  </r>
  <r>
    <x v="5"/>
    <x v="34"/>
  </r>
  <r>
    <x v="5"/>
    <x v="15"/>
  </r>
  <r>
    <x v="5"/>
    <x v="23"/>
  </r>
  <r>
    <x v="5"/>
    <x v="12"/>
  </r>
  <r>
    <x v="5"/>
    <x v="8"/>
  </r>
  <r>
    <x v="5"/>
    <x v="35"/>
  </r>
  <r>
    <x v="5"/>
    <x v="4"/>
  </r>
  <r>
    <x v="5"/>
    <x v="36"/>
  </r>
  <r>
    <x v="5"/>
    <x v="28"/>
  </r>
  <r>
    <x v="6"/>
    <x v="35"/>
  </r>
  <r>
    <x v="6"/>
    <x v="19"/>
  </r>
  <r>
    <x v="6"/>
    <x v="14"/>
  </r>
  <r>
    <x v="6"/>
    <x v="15"/>
  </r>
  <r>
    <x v="6"/>
    <x v="37"/>
  </r>
  <r>
    <x v="6"/>
    <x v="38"/>
  </r>
  <r>
    <x v="6"/>
    <x v="39"/>
  </r>
  <r>
    <x v="6"/>
    <x v="30"/>
  </r>
  <r>
    <x v="6"/>
    <x v="17"/>
  </r>
  <r>
    <x v="6"/>
    <x v="40"/>
  </r>
  <r>
    <x v="6"/>
    <x v="41"/>
  </r>
  <r>
    <x v="6"/>
    <x v="42"/>
  </r>
  <r>
    <x v="6"/>
    <x v="43"/>
  </r>
  <r>
    <x v="6"/>
    <x v="44"/>
  </r>
  <r>
    <x v="6"/>
    <x v="12"/>
  </r>
  <r>
    <x v="6"/>
    <x v="45"/>
  </r>
  <r>
    <x v="7"/>
    <x v="46"/>
  </r>
  <r>
    <x v="7"/>
    <x v="17"/>
  </r>
  <r>
    <x v="7"/>
    <x v="15"/>
  </r>
  <r>
    <x v="7"/>
    <x v="47"/>
  </r>
  <r>
    <x v="7"/>
    <x v="48"/>
  </r>
  <r>
    <x v="7"/>
    <x v="44"/>
  </r>
  <r>
    <x v="7"/>
    <x v="2"/>
  </r>
  <r>
    <x v="7"/>
    <x v="14"/>
  </r>
  <r>
    <x v="7"/>
    <x v="49"/>
  </r>
  <r>
    <x v="7"/>
    <x v="34"/>
  </r>
  <r>
    <x v="7"/>
    <x v="29"/>
  </r>
  <r>
    <x v="7"/>
    <x v="12"/>
  </r>
  <r>
    <x v="7"/>
    <x v="50"/>
  </r>
  <r>
    <x v="7"/>
    <x v="51"/>
  </r>
  <r>
    <x v="7"/>
    <x v="22"/>
  </r>
  <r>
    <x v="7"/>
    <x v="30"/>
  </r>
  <r>
    <x v="7"/>
    <x v="52"/>
  </r>
  <r>
    <x v="7"/>
    <x v="53"/>
  </r>
  <r>
    <x v="7"/>
    <x v="54"/>
  </r>
  <r>
    <x v="7"/>
    <x v="55"/>
  </r>
  <r>
    <x v="7"/>
    <x v="56"/>
  </r>
  <r>
    <x v="7"/>
    <x v="57"/>
  </r>
  <r>
    <x v="7"/>
    <x v="19"/>
  </r>
  <r>
    <x v="7"/>
    <x v="42"/>
  </r>
  <r>
    <x v="8"/>
    <x v="58"/>
  </r>
  <r>
    <x v="8"/>
    <x v="14"/>
  </r>
  <r>
    <x v="8"/>
    <x v="29"/>
  </r>
  <r>
    <x v="8"/>
    <x v="17"/>
  </r>
  <r>
    <x v="8"/>
    <x v="44"/>
  </r>
  <r>
    <x v="8"/>
    <x v="38"/>
  </r>
  <r>
    <x v="8"/>
    <x v="59"/>
  </r>
  <r>
    <x v="8"/>
    <x v="60"/>
  </r>
  <r>
    <x v="8"/>
    <x v="30"/>
  </r>
  <r>
    <x v="8"/>
    <x v="12"/>
  </r>
  <r>
    <x v="8"/>
    <x v="42"/>
  </r>
  <r>
    <x v="8"/>
    <x v="43"/>
  </r>
  <r>
    <x v="8"/>
    <x v="23"/>
  </r>
  <r>
    <x v="8"/>
    <x v="61"/>
  </r>
  <r>
    <x v="8"/>
    <x v="62"/>
  </r>
  <r>
    <x v="8"/>
    <x v="63"/>
  </r>
  <r>
    <x v="8"/>
    <x v="64"/>
  </r>
  <r>
    <x v="8"/>
    <x v="20"/>
  </r>
  <r>
    <x v="8"/>
    <x v="65"/>
  </r>
  <r>
    <x v="8"/>
    <x v="66"/>
  </r>
  <r>
    <x v="8"/>
    <x v="19"/>
  </r>
  <r>
    <x v="8"/>
    <x v="22"/>
  </r>
  <r>
    <x v="8"/>
    <x v="15"/>
  </r>
  <r>
    <x v="8"/>
    <x v="67"/>
  </r>
  <r>
    <x v="8"/>
    <x v="51"/>
  </r>
  <r>
    <x v="8"/>
    <x v="53"/>
  </r>
  <r>
    <x v="8"/>
    <x v="37"/>
  </r>
  <r>
    <x v="9"/>
    <x v="29"/>
  </r>
  <r>
    <x v="9"/>
    <x v="58"/>
  </r>
  <r>
    <x v="9"/>
    <x v="12"/>
  </r>
  <r>
    <x v="9"/>
    <x v="51"/>
  </r>
  <r>
    <x v="9"/>
    <x v="68"/>
  </r>
  <r>
    <x v="9"/>
    <x v="69"/>
  </r>
  <r>
    <x v="9"/>
    <x v="22"/>
  </r>
  <r>
    <x v="9"/>
    <x v="17"/>
  </r>
  <r>
    <x v="9"/>
    <x v="46"/>
  </r>
  <r>
    <x v="9"/>
    <x v="53"/>
  </r>
  <r>
    <x v="9"/>
    <x v="65"/>
  </r>
  <r>
    <x v="9"/>
    <x v="42"/>
  </r>
  <r>
    <x v="9"/>
    <x v="14"/>
  </r>
  <r>
    <x v="9"/>
    <x v="44"/>
  </r>
  <r>
    <x v="9"/>
    <x v="70"/>
  </r>
  <r>
    <x v="9"/>
    <x v="71"/>
  </r>
  <r>
    <x v="9"/>
    <x v="72"/>
  </r>
  <r>
    <x v="9"/>
    <x v="61"/>
  </r>
  <r>
    <x v="9"/>
    <x v="23"/>
  </r>
  <r>
    <x v="9"/>
    <x v="62"/>
  </r>
  <r>
    <x v="9"/>
    <x v="73"/>
  </r>
  <r>
    <x v="9"/>
    <x v="74"/>
  </r>
  <r>
    <x v="9"/>
    <x v="38"/>
  </r>
  <r>
    <x v="9"/>
    <x v="26"/>
  </r>
  <r>
    <x v="9"/>
    <x v="35"/>
  </r>
  <r>
    <x v="9"/>
    <x v="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showHeaders="0" outline="1" outlineData="1" gridDropZones="1" multipleFieldFilters="0">
  <location ref="A3:L81" firstHeaderRow="1" firstDataRow="2" firstDataCol="1"/>
  <pivotFields count="2">
    <pivotField axis="axisCol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dataField="1" showAll="0">
      <items count="77">
        <item x="0"/>
        <item x="57"/>
        <item x="19"/>
        <item x="34"/>
        <item x="65"/>
        <item x="70"/>
        <item x="29"/>
        <item x="33"/>
        <item x="30"/>
        <item x="43"/>
        <item x="47"/>
        <item x="28"/>
        <item x="27"/>
        <item x="1"/>
        <item x="23"/>
        <item x="60"/>
        <item x="64"/>
        <item x="12"/>
        <item x="31"/>
        <item x="59"/>
        <item x="10"/>
        <item x="51"/>
        <item x="13"/>
        <item x="50"/>
        <item x="46"/>
        <item x="26"/>
        <item x="62"/>
        <item x="11"/>
        <item x="48"/>
        <item x="66"/>
        <item x="44"/>
        <item x="16"/>
        <item x="41"/>
        <item x="39"/>
        <item x="74"/>
        <item x="73"/>
        <item x="58"/>
        <item x="14"/>
        <item x="56"/>
        <item x="32"/>
        <item x="72"/>
        <item x="2"/>
        <item x="3"/>
        <item x="35"/>
        <item x="4"/>
        <item x="52"/>
        <item x="5"/>
        <item x="21"/>
        <item x="67"/>
        <item x="49"/>
        <item x="6"/>
        <item x="20"/>
        <item x="25"/>
        <item x="7"/>
        <item x="15"/>
        <item x="42"/>
        <item x="18"/>
        <item x="37"/>
        <item x="22"/>
        <item x="40"/>
        <item x="69"/>
        <item x="55"/>
        <item x="75"/>
        <item x="38"/>
        <item x="71"/>
        <item x="53"/>
        <item x="54"/>
        <item x="68"/>
        <item x="24"/>
        <item x="45"/>
        <item x="36"/>
        <item x="9"/>
        <item x="8"/>
        <item x="17"/>
        <item x="63"/>
        <item x="61"/>
        <item t="default"/>
      </items>
    </pivotField>
  </pivotFields>
  <rowFields count="1">
    <field x="1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0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colItems>
  <dataFields count="1">
    <dataField name="Count of Species" fld="1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zoomScaleNormal="100" zoomScalePageLayoutView="150" workbookViewId="0">
      <selection activeCell="C1" sqref="C1"/>
    </sheetView>
  </sheetViews>
  <sheetFormatPr defaultColWidth="10.6640625" defaultRowHeight="15.5" x14ac:dyDescent="0.35"/>
  <cols>
    <col min="1" max="1" width="5.1640625" bestFit="1" customWidth="1"/>
    <col min="2" max="2" width="22.5" bestFit="1" customWidth="1"/>
  </cols>
  <sheetData>
    <row r="1" spans="1:2" x14ac:dyDescent="0.35">
      <c r="A1" t="s">
        <v>0</v>
      </c>
      <c r="B1" t="s">
        <v>1</v>
      </c>
    </row>
    <row r="2" spans="1:2" x14ac:dyDescent="0.35">
      <c r="A2" t="s">
        <v>2</v>
      </c>
      <c r="B2" t="s">
        <v>3</v>
      </c>
    </row>
    <row r="3" spans="1:2" x14ac:dyDescent="0.35">
      <c r="A3" t="s">
        <v>2</v>
      </c>
      <c r="B3" t="s">
        <v>4</v>
      </c>
    </row>
    <row r="4" spans="1:2" x14ac:dyDescent="0.35">
      <c r="A4" t="s">
        <v>2</v>
      </c>
      <c r="B4" t="s">
        <v>5</v>
      </c>
    </row>
    <row r="5" spans="1:2" x14ac:dyDescent="0.35">
      <c r="A5" t="s">
        <v>2</v>
      </c>
      <c r="B5" t="s">
        <v>6</v>
      </c>
    </row>
    <row r="6" spans="1:2" x14ac:dyDescent="0.35">
      <c r="A6" t="s">
        <v>2</v>
      </c>
      <c r="B6" t="s">
        <v>7</v>
      </c>
    </row>
    <row r="7" spans="1:2" x14ac:dyDescent="0.35">
      <c r="A7" t="s">
        <v>2</v>
      </c>
      <c r="B7" t="s">
        <v>8</v>
      </c>
    </row>
    <row r="8" spans="1:2" x14ac:dyDescent="0.35">
      <c r="A8" t="s">
        <v>2</v>
      </c>
      <c r="B8" t="s">
        <v>9</v>
      </c>
    </row>
    <row r="9" spans="1:2" x14ac:dyDescent="0.35">
      <c r="A9" t="s">
        <v>2</v>
      </c>
      <c r="B9" t="s">
        <v>10</v>
      </c>
    </row>
    <row r="10" spans="1:2" x14ac:dyDescent="0.35">
      <c r="A10" t="s">
        <v>2</v>
      </c>
      <c r="B10" t="s">
        <v>11</v>
      </c>
    </row>
    <row r="11" spans="1:2" x14ac:dyDescent="0.35">
      <c r="A11" t="s">
        <v>2</v>
      </c>
      <c r="B11" t="s">
        <v>12</v>
      </c>
    </row>
    <row r="12" spans="1:2" x14ac:dyDescent="0.35">
      <c r="A12" t="s">
        <v>2</v>
      </c>
      <c r="B12" t="s">
        <v>13</v>
      </c>
    </row>
    <row r="13" spans="1:2" x14ac:dyDescent="0.35">
      <c r="A13" t="s">
        <v>2</v>
      </c>
      <c r="B13" t="s">
        <v>14</v>
      </c>
    </row>
    <row r="14" spans="1:2" x14ac:dyDescent="0.35">
      <c r="A14" t="s">
        <v>2</v>
      </c>
      <c r="B14" t="s">
        <v>15</v>
      </c>
    </row>
    <row r="15" spans="1:2" x14ac:dyDescent="0.35">
      <c r="A15" t="s">
        <v>2</v>
      </c>
      <c r="B15" t="s">
        <v>16</v>
      </c>
    </row>
    <row r="16" spans="1:2" x14ac:dyDescent="0.35">
      <c r="A16" t="s">
        <v>2</v>
      </c>
      <c r="B16" t="s">
        <v>17</v>
      </c>
    </row>
    <row r="17" spans="1:2" x14ac:dyDescent="0.35">
      <c r="A17" t="s">
        <v>18</v>
      </c>
      <c r="B17" t="s">
        <v>8</v>
      </c>
    </row>
    <row r="18" spans="1:2" x14ac:dyDescent="0.35">
      <c r="A18" t="s">
        <v>18</v>
      </c>
      <c r="B18" t="s">
        <v>11</v>
      </c>
    </row>
    <row r="19" spans="1:2" x14ac:dyDescent="0.35">
      <c r="A19" t="s">
        <v>18</v>
      </c>
      <c r="B19" t="s">
        <v>19</v>
      </c>
    </row>
    <row r="20" spans="1:2" x14ac:dyDescent="0.35">
      <c r="A20" t="s">
        <v>18</v>
      </c>
      <c r="B20" t="s">
        <v>20</v>
      </c>
    </row>
    <row r="21" spans="1:2" x14ac:dyDescent="0.35">
      <c r="A21" t="s">
        <v>18</v>
      </c>
      <c r="B21" t="s">
        <v>17</v>
      </c>
    </row>
    <row r="22" spans="1:2" x14ac:dyDescent="0.35">
      <c r="A22" t="s">
        <v>18</v>
      </c>
      <c r="B22" t="s">
        <v>9</v>
      </c>
    </row>
    <row r="23" spans="1:2" x14ac:dyDescent="0.35">
      <c r="A23" t="s">
        <v>18</v>
      </c>
      <c r="B23" t="s">
        <v>21</v>
      </c>
    </row>
    <row r="24" spans="1:2" x14ac:dyDescent="0.35">
      <c r="A24" t="s">
        <v>18</v>
      </c>
      <c r="B24" t="s">
        <v>7</v>
      </c>
    </row>
    <row r="25" spans="1:2" x14ac:dyDescent="0.35">
      <c r="A25" t="s">
        <v>18</v>
      </c>
      <c r="B25" t="s">
        <v>6</v>
      </c>
    </row>
    <row r="26" spans="1:2" x14ac:dyDescent="0.35">
      <c r="A26" t="s">
        <v>18</v>
      </c>
      <c r="B26" t="s">
        <v>22</v>
      </c>
    </row>
    <row r="27" spans="1:2" x14ac:dyDescent="0.35">
      <c r="A27" t="s">
        <v>18</v>
      </c>
      <c r="B27" t="s">
        <v>3</v>
      </c>
    </row>
    <row r="28" spans="1:2" x14ac:dyDescent="0.35">
      <c r="A28" t="s">
        <v>18</v>
      </c>
      <c r="B28" t="s">
        <v>4</v>
      </c>
    </row>
    <row r="29" spans="1:2" x14ac:dyDescent="0.35">
      <c r="A29" t="s">
        <v>18</v>
      </c>
      <c r="B29" t="s">
        <v>23</v>
      </c>
    </row>
    <row r="30" spans="1:2" x14ac:dyDescent="0.35">
      <c r="A30" t="s">
        <v>18</v>
      </c>
      <c r="B30" t="s">
        <v>12</v>
      </c>
    </row>
    <row r="31" spans="1:2" x14ac:dyDescent="0.35">
      <c r="A31" t="s">
        <v>18</v>
      </c>
      <c r="B31" t="s">
        <v>24</v>
      </c>
    </row>
    <row r="32" spans="1:2" x14ac:dyDescent="0.35">
      <c r="A32" t="s">
        <v>18</v>
      </c>
      <c r="B32" t="s">
        <v>25</v>
      </c>
    </row>
    <row r="33" spans="1:2" x14ac:dyDescent="0.35">
      <c r="A33" t="s">
        <v>26</v>
      </c>
      <c r="B33" t="s">
        <v>3</v>
      </c>
    </row>
    <row r="34" spans="1:2" x14ac:dyDescent="0.35">
      <c r="A34" t="s">
        <v>26</v>
      </c>
      <c r="B34" t="s">
        <v>4</v>
      </c>
    </row>
    <row r="35" spans="1:2" x14ac:dyDescent="0.35">
      <c r="A35" t="s">
        <v>26</v>
      </c>
      <c r="B35" t="s">
        <v>20</v>
      </c>
    </row>
    <row r="36" spans="1:2" x14ac:dyDescent="0.35">
      <c r="A36" t="s">
        <v>26</v>
      </c>
      <c r="B36" t="s">
        <v>6</v>
      </c>
    </row>
    <row r="37" spans="1:2" x14ac:dyDescent="0.35">
      <c r="A37" t="s">
        <v>26</v>
      </c>
      <c r="B37" t="s">
        <v>7</v>
      </c>
    </row>
    <row r="38" spans="1:2" x14ac:dyDescent="0.35">
      <c r="A38" t="s">
        <v>26</v>
      </c>
      <c r="B38" t="s">
        <v>8</v>
      </c>
    </row>
    <row r="39" spans="1:2" x14ac:dyDescent="0.35">
      <c r="A39" t="s">
        <v>26</v>
      </c>
      <c r="B39" t="s">
        <v>10</v>
      </c>
    </row>
    <row r="40" spans="1:2" x14ac:dyDescent="0.35">
      <c r="A40" t="s">
        <v>26</v>
      </c>
      <c r="B40" t="s">
        <v>19</v>
      </c>
    </row>
    <row r="41" spans="1:2" x14ac:dyDescent="0.35">
      <c r="A41" t="s">
        <v>26</v>
      </c>
      <c r="B41" t="s">
        <v>22</v>
      </c>
    </row>
    <row r="42" spans="1:2" x14ac:dyDescent="0.35">
      <c r="A42" t="s">
        <v>26</v>
      </c>
      <c r="B42" t="s">
        <v>11</v>
      </c>
    </row>
    <row r="43" spans="1:2" x14ac:dyDescent="0.35">
      <c r="A43" t="s">
        <v>26</v>
      </c>
      <c r="B43" t="s">
        <v>12</v>
      </c>
    </row>
    <row r="44" spans="1:2" x14ac:dyDescent="0.35">
      <c r="A44" t="s">
        <v>26</v>
      </c>
      <c r="B44" t="s">
        <v>23</v>
      </c>
    </row>
    <row r="45" spans="1:2" x14ac:dyDescent="0.35">
      <c r="A45" t="s">
        <v>26</v>
      </c>
      <c r="B45" t="s">
        <v>14</v>
      </c>
    </row>
    <row r="46" spans="1:2" x14ac:dyDescent="0.35">
      <c r="A46" t="s">
        <v>26</v>
      </c>
      <c r="B46" t="s">
        <v>27</v>
      </c>
    </row>
    <row r="47" spans="1:2" x14ac:dyDescent="0.35">
      <c r="A47" t="s">
        <v>26</v>
      </c>
      <c r="B47" t="s">
        <v>15</v>
      </c>
    </row>
    <row r="48" spans="1:2" x14ac:dyDescent="0.35">
      <c r="A48" t="s">
        <v>26</v>
      </c>
      <c r="B48" t="s">
        <v>16</v>
      </c>
    </row>
    <row r="49" spans="1:2" x14ac:dyDescent="0.35">
      <c r="A49" t="s">
        <v>26</v>
      </c>
      <c r="B49" t="s">
        <v>17</v>
      </c>
    </row>
    <row r="50" spans="1:2" x14ac:dyDescent="0.35">
      <c r="A50" t="s">
        <v>26</v>
      </c>
      <c r="B50" t="s">
        <v>28</v>
      </c>
    </row>
    <row r="51" spans="1:2" x14ac:dyDescent="0.35">
      <c r="A51" t="s">
        <v>26</v>
      </c>
      <c r="B51" t="s">
        <v>29</v>
      </c>
    </row>
    <row r="52" spans="1:2" x14ac:dyDescent="0.35">
      <c r="A52" t="s">
        <v>26</v>
      </c>
      <c r="B52" t="s">
        <v>25</v>
      </c>
    </row>
    <row r="53" spans="1:2" x14ac:dyDescent="0.35">
      <c r="A53" t="s">
        <v>26</v>
      </c>
      <c r="B53" t="s">
        <v>30</v>
      </c>
    </row>
    <row r="54" spans="1:2" x14ac:dyDescent="0.35">
      <c r="A54" t="s">
        <v>31</v>
      </c>
      <c r="B54" t="s">
        <v>8</v>
      </c>
    </row>
    <row r="55" spans="1:2" x14ac:dyDescent="0.35">
      <c r="A55" t="s">
        <v>31</v>
      </c>
      <c r="B55" t="s">
        <v>4</v>
      </c>
    </row>
    <row r="56" spans="1:2" x14ac:dyDescent="0.35">
      <c r="A56" t="s">
        <v>31</v>
      </c>
      <c r="B56" t="s">
        <v>19</v>
      </c>
    </row>
    <row r="57" spans="1:2" x14ac:dyDescent="0.35">
      <c r="A57" t="s">
        <v>31</v>
      </c>
      <c r="B57" t="s">
        <v>23</v>
      </c>
    </row>
    <row r="58" spans="1:2" x14ac:dyDescent="0.35">
      <c r="A58" t="s">
        <v>31</v>
      </c>
      <c r="B58" t="s">
        <v>13</v>
      </c>
    </row>
    <row r="59" spans="1:2" x14ac:dyDescent="0.35">
      <c r="A59" t="s">
        <v>31</v>
      </c>
      <c r="B59" t="s">
        <v>9</v>
      </c>
    </row>
    <row r="60" spans="1:2" x14ac:dyDescent="0.35">
      <c r="A60" t="s">
        <v>31</v>
      </c>
      <c r="B60" t="s">
        <v>7</v>
      </c>
    </row>
    <row r="61" spans="1:2" x14ac:dyDescent="0.35">
      <c r="A61" t="s">
        <v>31</v>
      </c>
      <c r="B61" t="s">
        <v>6</v>
      </c>
    </row>
    <row r="62" spans="1:2" x14ac:dyDescent="0.35">
      <c r="A62" t="s">
        <v>31</v>
      </c>
      <c r="B62" t="s">
        <v>3</v>
      </c>
    </row>
    <row r="63" spans="1:2" x14ac:dyDescent="0.35">
      <c r="A63" t="s">
        <v>31</v>
      </c>
      <c r="B63" t="s">
        <v>12</v>
      </c>
    </row>
    <row r="64" spans="1:2" x14ac:dyDescent="0.35">
      <c r="A64" t="s">
        <v>31</v>
      </c>
      <c r="B64" t="s">
        <v>25</v>
      </c>
    </row>
    <row r="65" spans="1:2" x14ac:dyDescent="0.35">
      <c r="A65" t="s">
        <v>31</v>
      </c>
      <c r="B65" t="s">
        <v>15</v>
      </c>
    </row>
    <row r="66" spans="1:2" x14ac:dyDescent="0.35">
      <c r="A66" t="s">
        <v>31</v>
      </c>
      <c r="B66" t="s">
        <v>29</v>
      </c>
    </row>
    <row r="67" spans="1:2" x14ac:dyDescent="0.35">
      <c r="A67" t="s">
        <v>31</v>
      </c>
      <c r="B67" t="s">
        <v>22</v>
      </c>
    </row>
    <row r="68" spans="1:2" x14ac:dyDescent="0.35">
      <c r="A68" t="s">
        <v>32</v>
      </c>
      <c r="B68" t="s">
        <v>15</v>
      </c>
    </row>
    <row r="69" spans="1:2" x14ac:dyDescent="0.35">
      <c r="A69" t="s">
        <v>32</v>
      </c>
      <c r="B69" t="s">
        <v>33</v>
      </c>
    </row>
    <row r="70" spans="1:2" x14ac:dyDescent="0.35">
      <c r="A70" t="s">
        <v>32</v>
      </c>
      <c r="B70" t="s">
        <v>34</v>
      </c>
    </row>
    <row r="71" spans="1:2" x14ac:dyDescent="0.35">
      <c r="A71" t="s">
        <v>32</v>
      </c>
      <c r="B71" t="s">
        <v>19</v>
      </c>
    </row>
    <row r="72" spans="1:2" x14ac:dyDescent="0.35">
      <c r="A72" t="s">
        <v>32</v>
      </c>
      <c r="B72" t="s">
        <v>35</v>
      </c>
    </row>
    <row r="73" spans="1:2" x14ac:dyDescent="0.35">
      <c r="A73" t="s">
        <v>32</v>
      </c>
      <c r="B73" t="s">
        <v>36</v>
      </c>
    </row>
    <row r="74" spans="1:2" x14ac:dyDescent="0.35">
      <c r="A74" t="s">
        <v>32</v>
      </c>
      <c r="B74" t="s">
        <v>37</v>
      </c>
    </row>
    <row r="75" spans="1:2" x14ac:dyDescent="0.35">
      <c r="A75" t="s">
        <v>32</v>
      </c>
      <c r="B75" t="s">
        <v>23</v>
      </c>
    </row>
    <row r="76" spans="1:2" x14ac:dyDescent="0.35">
      <c r="A76" t="s">
        <v>32</v>
      </c>
      <c r="B76" t="s">
        <v>21</v>
      </c>
    </row>
    <row r="77" spans="1:2" x14ac:dyDescent="0.35">
      <c r="A77" t="s">
        <v>32</v>
      </c>
      <c r="B77" t="s">
        <v>38</v>
      </c>
    </row>
    <row r="78" spans="1:2" x14ac:dyDescent="0.35">
      <c r="A78" t="s">
        <v>32</v>
      </c>
      <c r="B78" t="s">
        <v>39</v>
      </c>
    </row>
    <row r="79" spans="1:2" x14ac:dyDescent="0.35">
      <c r="A79" t="s">
        <v>32</v>
      </c>
      <c r="B79" t="s">
        <v>40</v>
      </c>
    </row>
    <row r="80" spans="1:2" x14ac:dyDescent="0.35">
      <c r="A80" t="s">
        <v>32</v>
      </c>
      <c r="B80" t="s">
        <v>11</v>
      </c>
    </row>
    <row r="81" spans="1:2" x14ac:dyDescent="0.35">
      <c r="A81" t="s">
        <v>41</v>
      </c>
      <c r="B81" t="s">
        <v>17</v>
      </c>
    </row>
    <row r="82" spans="1:2" x14ac:dyDescent="0.35">
      <c r="A82" t="s">
        <v>41</v>
      </c>
      <c r="B82" t="s">
        <v>3</v>
      </c>
    </row>
    <row r="83" spans="1:2" x14ac:dyDescent="0.35">
      <c r="A83" t="s">
        <v>41</v>
      </c>
      <c r="B83" t="s">
        <v>42</v>
      </c>
    </row>
    <row r="84" spans="1:2" x14ac:dyDescent="0.35">
      <c r="A84" t="s">
        <v>41</v>
      </c>
      <c r="B84" t="s">
        <v>19</v>
      </c>
    </row>
    <row r="85" spans="1:2" x14ac:dyDescent="0.35">
      <c r="A85" t="s">
        <v>41</v>
      </c>
      <c r="B85" t="s">
        <v>28</v>
      </c>
    </row>
    <row r="86" spans="1:2" x14ac:dyDescent="0.35">
      <c r="A86" t="s">
        <v>41</v>
      </c>
      <c r="B86" t="s">
        <v>15</v>
      </c>
    </row>
    <row r="87" spans="1:2" x14ac:dyDescent="0.35">
      <c r="A87" t="s">
        <v>41</v>
      </c>
      <c r="B87" t="s">
        <v>11</v>
      </c>
    </row>
    <row r="88" spans="1:2" x14ac:dyDescent="0.35">
      <c r="A88" t="s">
        <v>41</v>
      </c>
      <c r="B88" t="s">
        <v>43</v>
      </c>
    </row>
    <row r="89" spans="1:2" x14ac:dyDescent="0.35">
      <c r="A89" t="s">
        <v>41</v>
      </c>
      <c r="B89" t="s">
        <v>7</v>
      </c>
    </row>
    <row r="90" spans="1:2" x14ac:dyDescent="0.35">
      <c r="A90" t="s">
        <v>41</v>
      </c>
      <c r="B90" t="s">
        <v>44</v>
      </c>
    </row>
    <row r="91" spans="1:2" x14ac:dyDescent="0.35">
      <c r="A91" t="s">
        <v>41</v>
      </c>
      <c r="B91" t="s">
        <v>35</v>
      </c>
    </row>
    <row r="92" spans="1:2" x14ac:dyDescent="0.35">
      <c r="A92" t="s">
        <v>45</v>
      </c>
      <c r="B92" t="s">
        <v>43</v>
      </c>
    </row>
    <row r="93" spans="1:2" x14ac:dyDescent="0.35">
      <c r="A93" t="s">
        <v>45</v>
      </c>
      <c r="B93" t="s">
        <v>23</v>
      </c>
    </row>
    <row r="94" spans="1:2" x14ac:dyDescent="0.35">
      <c r="A94" t="s">
        <v>45</v>
      </c>
      <c r="B94" t="s">
        <v>17</v>
      </c>
    </row>
    <row r="95" spans="1:2" x14ac:dyDescent="0.35">
      <c r="A95" t="s">
        <v>45</v>
      </c>
      <c r="B95" t="s">
        <v>19</v>
      </c>
    </row>
    <row r="96" spans="1:2" x14ac:dyDescent="0.35">
      <c r="A96" t="s">
        <v>45</v>
      </c>
      <c r="B96" t="s">
        <v>46</v>
      </c>
    </row>
    <row r="97" spans="1:2" x14ac:dyDescent="0.35">
      <c r="A97" t="s">
        <v>45</v>
      </c>
      <c r="B97" t="s">
        <v>47</v>
      </c>
    </row>
    <row r="98" spans="1:2" x14ac:dyDescent="0.35">
      <c r="A98" t="s">
        <v>45</v>
      </c>
      <c r="B98" t="s">
        <v>48</v>
      </c>
    </row>
    <row r="99" spans="1:2" x14ac:dyDescent="0.35">
      <c r="A99" t="s">
        <v>45</v>
      </c>
      <c r="B99" t="s">
        <v>37</v>
      </c>
    </row>
    <row r="100" spans="1:2" x14ac:dyDescent="0.35">
      <c r="A100" t="s">
        <v>45</v>
      </c>
      <c r="B100" t="s">
        <v>21</v>
      </c>
    </row>
    <row r="101" spans="1:2" x14ac:dyDescent="0.35">
      <c r="A101" t="s">
        <v>45</v>
      </c>
      <c r="B101" t="s">
        <v>49</v>
      </c>
    </row>
    <row r="102" spans="1:2" x14ac:dyDescent="0.35">
      <c r="A102" t="s">
        <v>45</v>
      </c>
      <c r="B102" t="s">
        <v>50</v>
      </c>
    </row>
    <row r="103" spans="1:2" x14ac:dyDescent="0.35">
      <c r="A103" t="s">
        <v>45</v>
      </c>
      <c r="B103" t="s">
        <v>51</v>
      </c>
    </row>
    <row r="104" spans="1:2" x14ac:dyDescent="0.35">
      <c r="A104" t="s">
        <v>45</v>
      </c>
      <c r="B104" t="s">
        <v>52</v>
      </c>
    </row>
    <row r="105" spans="1:2" x14ac:dyDescent="0.35">
      <c r="A105" t="s">
        <v>45</v>
      </c>
      <c r="B105" t="s">
        <v>53</v>
      </c>
    </row>
    <row r="106" spans="1:2" x14ac:dyDescent="0.35">
      <c r="A106" t="s">
        <v>45</v>
      </c>
      <c r="B106" t="s">
        <v>15</v>
      </c>
    </row>
    <row r="107" spans="1:2" x14ac:dyDescent="0.35">
      <c r="A107" t="s">
        <v>45</v>
      </c>
      <c r="B107" t="s">
        <v>54</v>
      </c>
    </row>
    <row r="108" spans="1:2" x14ac:dyDescent="0.35">
      <c r="A108" t="s">
        <v>55</v>
      </c>
      <c r="B108" t="s">
        <v>56</v>
      </c>
    </row>
    <row r="109" spans="1:2" x14ac:dyDescent="0.35">
      <c r="A109" t="s">
        <v>55</v>
      </c>
      <c r="B109" t="s">
        <v>21</v>
      </c>
    </row>
    <row r="110" spans="1:2" x14ac:dyDescent="0.35">
      <c r="A110" t="s">
        <v>55</v>
      </c>
      <c r="B110" t="s">
        <v>19</v>
      </c>
    </row>
    <row r="111" spans="1:2" x14ac:dyDescent="0.35">
      <c r="A111" t="s">
        <v>55</v>
      </c>
      <c r="B111" t="s">
        <v>57</v>
      </c>
    </row>
    <row r="112" spans="1:2" x14ac:dyDescent="0.35">
      <c r="A112" t="s">
        <v>55</v>
      </c>
      <c r="B112" t="s">
        <v>58</v>
      </c>
    </row>
    <row r="113" spans="1:2" x14ac:dyDescent="0.35">
      <c r="A113" t="s">
        <v>55</v>
      </c>
      <c r="B113" t="s">
        <v>53</v>
      </c>
    </row>
    <row r="114" spans="1:2" x14ac:dyDescent="0.35">
      <c r="A114" t="s">
        <v>55</v>
      </c>
      <c r="B114" t="s">
        <v>5</v>
      </c>
    </row>
    <row r="115" spans="1:2" x14ac:dyDescent="0.35">
      <c r="A115" t="s">
        <v>55</v>
      </c>
      <c r="B115" t="s">
        <v>17</v>
      </c>
    </row>
    <row r="116" spans="1:2" x14ac:dyDescent="0.35">
      <c r="A116" t="s">
        <v>55</v>
      </c>
      <c r="B116" t="s">
        <v>59</v>
      </c>
    </row>
    <row r="117" spans="1:2" x14ac:dyDescent="0.35">
      <c r="A117" t="s">
        <v>55</v>
      </c>
      <c r="B117" t="s">
        <v>42</v>
      </c>
    </row>
    <row r="118" spans="1:2" x14ac:dyDescent="0.35">
      <c r="A118" t="s">
        <v>55</v>
      </c>
      <c r="B118" t="s">
        <v>36</v>
      </c>
    </row>
    <row r="119" spans="1:2" x14ac:dyDescent="0.35">
      <c r="A119" t="s">
        <v>55</v>
      </c>
      <c r="B119" t="s">
        <v>15</v>
      </c>
    </row>
    <row r="120" spans="1:2" x14ac:dyDescent="0.35">
      <c r="A120" t="s">
        <v>55</v>
      </c>
      <c r="B120" t="s">
        <v>60</v>
      </c>
    </row>
    <row r="121" spans="1:2" x14ac:dyDescent="0.35">
      <c r="A121" t="s">
        <v>55</v>
      </c>
      <c r="B121" t="s">
        <v>61</v>
      </c>
    </row>
    <row r="122" spans="1:2" x14ac:dyDescent="0.35">
      <c r="A122" t="s">
        <v>55</v>
      </c>
      <c r="B122" t="s">
        <v>27</v>
      </c>
    </row>
    <row r="123" spans="1:2" x14ac:dyDescent="0.35">
      <c r="A123" t="s">
        <v>55</v>
      </c>
      <c r="B123" t="s">
        <v>37</v>
      </c>
    </row>
    <row r="124" spans="1:2" x14ac:dyDescent="0.35">
      <c r="A124" t="s">
        <v>55</v>
      </c>
      <c r="B124" t="s">
        <v>62</v>
      </c>
    </row>
    <row r="125" spans="1:2" x14ac:dyDescent="0.35">
      <c r="A125" t="s">
        <v>55</v>
      </c>
      <c r="B125" t="s">
        <v>63</v>
      </c>
    </row>
    <row r="126" spans="1:2" x14ac:dyDescent="0.35">
      <c r="A126" t="s">
        <v>55</v>
      </c>
      <c r="B126" t="s">
        <v>64</v>
      </c>
    </row>
    <row r="127" spans="1:2" x14ac:dyDescent="0.35">
      <c r="A127" t="s">
        <v>55</v>
      </c>
      <c r="B127" t="s">
        <v>65</v>
      </c>
    </row>
    <row r="128" spans="1:2" x14ac:dyDescent="0.35">
      <c r="A128" t="s">
        <v>55</v>
      </c>
      <c r="B128" t="s">
        <v>66</v>
      </c>
    </row>
    <row r="129" spans="1:2" x14ac:dyDescent="0.35">
      <c r="A129" t="s">
        <v>55</v>
      </c>
      <c r="B129" t="s">
        <v>67</v>
      </c>
    </row>
    <row r="130" spans="1:2" x14ac:dyDescent="0.35">
      <c r="A130" t="s">
        <v>55</v>
      </c>
      <c r="B130" t="s">
        <v>23</v>
      </c>
    </row>
    <row r="131" spans="1:2" x14ac:dyDescent="0.35">
      <c r="A131" t="s">
        <v>55</v>
      </c>
      <c r="B131" t="s">
        <v>51</v>
      </c>
    </row>
    <row r="132" spans="1:2" x14ac:dyDescent="0.35">
      <c r="A132" t="s">
        <v>68</v>
      </c>
      <c r="B132" t="s">
        <v>69</v>
      </c>
    </row>
    <row r="133" spans="1:2" x14ac:dyDescent="0.35">
      <c r="A133" t="s">
        <v>68</v>
      </c>
      <c r="B133" t="s">
        <v>17</v>
      </c>
    </row>
    <row r="134" spans="1:2" x14ac:dyDescent="0.35">
      <c r="A134" t="s">
        <v>68</v>
      </c>
      <c r="B134" t="s">
        <v>36</v>
      </c>
    </row>
    <row r="135" spans="1:2" x14ac:dyDescent="0.35">
      <c r="A135" t="s">
        <v>68</v>
      </c>
      <c r="B135" t="s">
        <v>21</v>
      </c>
    </row>
    <row r="136" spans="1:2" x14ac:dyDescent="0.35">
      <c r="A136" t="s">
        <v>68</v>
      </c>
      <c r="B136" t="s">
        <v>53</v>
      </c>
    </row>
    <row r="137" spans="1:2" x14ac:dyDescent="0.35">
      <c r="A137" t="s">
        <v>68</v>
      </c>
      <c r="B137" t="s">
        <v>47</v>
      </c>
    </row>
    <row r="138" spans="1:2" x14ac:dyDescent="0.35">
      <c r="A138" t="s">
        <v>68</v>
      </c>
      <c r="B138" t="s">
        <v>70</v>
      </c>
    </row>
    <row r="139" spans="1:2" x14ac:dyDescent="0.35">
      <c r="A139" t="s">
        <v>68</v>
      </c>
      <c r="B139" t="s">
        <v>71</v>
      </c>
    </row>
    <row r="140" spans="1:2" x14ac:dyDescent="0.35">
      <c r="A140" t="s">
        <v>68</v>
      </c>
      <c r="B140" t="s">
        <v>37</v>
      </c>
    </row>
    <row r="141" spans="1:2" x14ac:dyDescent="0.35">
      <c r="A141" t="s">
        <v>68</v>
      </c>
      <c r="B141" t="s">
        <v>15</v>
      </c>
    </row>
    <row r="142" spans="1:2" x14ac:dyDescent="0.35">
      <c r="A142" t="s">
        <v>68</v>
      </c>
      <c r="B142" t="s">
        <v>51</v>
      </c>
    </row>
    <row r="143" spans="1:2" x14ac:dyDescent="0.35">
      <c r="A143" t="s">
        <v>68</v>
      </c>
      <c r="B143" t="s">
        <v>52</v>
      </c>
    </row>
    <row r="144" spans="1:2" x14ac:dyDescent="0.35">
      <c r="A144" t="s">
        <v>68</v>
      </c>
      <c r="B144" t="s">
        <v>28</v>
      </c>
    </row>
    <row r="145" spans="1:2" x14ac:dyDescent="0.35">
      <c r="A145" t="s">
        <v>68</v>
      </c>
      <c r="B145" t="s">
        <v>72</v>
      </c>
    </row>
    <row r="146" spans="1:2" x14ac:dyDescent="0.35">
      <c r="A146" t="s">
        <v>68</v>
      </c>
      <c r="B146" t="s">
        <v>73</v>
      </c>
    </row>
    <row r="147" spans="1:2" x14ac:dyDescent="0.35">
      <c r="A147" t="s">
        <v>68</v>
      </c>
      <c r="B147" t="s">
        <v>74</v>
      </c>
    </row>
    <row r="148" spans="1:2" x14ac:dyDescent="0.35">
      <c r="A148" t="s">
        <v>68</v>
      </c>
      <c r="B148" t="s">
        <v>75</v>
      </c>
    </row>
    <row r="149" spans="1:2" x14ac:dyDescent="0.35">
      <c r="A149" t="s">
        <v>68</v>
      </c>
      <c r="B149" t="s">
        <v>24</v>
      </c>
    </row>
    <row r="150" spans="1:2" x14ac:dyDescent="0.35">
      <c r="A150" t="s">
        <v>68</v>
      </c>
      <c r="B150" t="s">
        <v>76</v>
      </c>
    </row>
    <row r="151" spans="1:2" x14ac:dyDescent="0.35">
      <c r="A151" t="s">
        <v>68</v>
      </c>
      <c r="B151" t="s">
        <v>77</v>
      </c>
    </row>
    <row r="152" spans="1:2" x14ac:dyDescent="0.35">
      <c r="A152" t="s">
        <v>68</v>
      </c>
      <c r="B152" t="s">
        <v>23</v>
      </c>
    </row>
    <row r="153" spans="1:2" x14ac:dyDescent="0.35">
      <c r="A153" t="s">
        <v>68</v>
      </c>
      <c r="B153" t="s">
        <v>27</v>
      </c>
    </row>
    <row r="154" spans="1:2" x14ac:dyDescent="0.35">
      <c r="A154" t="s">
        <v>68</v>
      </c>
      <c r="B154" t="s">
        <v>19</v>
      </c>
    </row>
    <row r="155" spans="1:2" x14ac:dyDescent="0.35">
      <c r="A155" t="s">
        <v>68</v>
      </c>
      <c r="B155" t="s">
        <v>78</v>
      </c>
    </row>
    <row r="156" spans="1:2" x14ac:dyDescent="0.35">
      <c r="A156" t="s">
        <v>68</v>
      </c>
      <c r="B156" t="s">
        <v>61</v>
      </c>
    </row>
    <row r="157" spans="1:2" x14ac:dyDescent="0.35">
      <c r="A157" t="s">
        <v>68</v>
      </c>
      <c r="B157" t="s">
        <v>63</v>
      </c>
    </row>
    <row r="158" spans="1:2" x14ac:dyDescent="0.35">
      <c r="A158" t="s">
        <v>68</v>
      </c>
      <c r="B158" t="s">
        <v>46</v>
      </c>
    </row>
    <row r="159" spans="1:2" x14ac:dyDescent="0.35">
      <c r="A159" t="s">
        <v>79</v>
      </c>
      <c r="B159" t="s">
        <v>36</v>
      </c>
    </row>
    <row r="160" spans="1:2" x14ac:dyDescent="0.35">
      <c r="A160" t="s">
        <v>79</v>
      </c>
      <c r="B160" t="s">
        <v>69</v>
      </c>
    </row>
    <row r="161" spans="1:2" x14ac:dyDescent="0.35">
      <c r="A161" t="s">
        <v>79</v>
      </c>
      <c r="B161" t="s">
        <v>15</v>
      </c>
    </row>
    <row r="162" spans="1:2" x14ac:dyDescent="0.35">
      <c r="A162" t="s">
        <v>79</v>
      </c>
      <c r="B162" t="s">
        <v>61</v>
      </c>
    </row>
    <row r="163" spans="1:2" x14ac:dyDescent="0.35">
      <c r="A163" t="s">
        <v>79</v>
      </c>
      <c r="B163" t="s">
        <v>80</v>
      </c>
    </row>
    <row r="164" spans="1:2" x14ac:dyDescent="0.35">
      <c r="A164" t="s">
        <v>79</v>
      </c>
      <c r="B164" t="s">
        <v>81</v>
      </c>
    </row>
    <row r="165" spans="1:2" x14ac:dyDescent="0.35">
      <c r="A165" t="s">
        <v>79</v>
      </c>
      <c r="B165" t="s">
        <v>27</v>
      </c>
    </row>
    <row r="166" spans="1:2" x14ac:dyDescent="0.35">
      <c r="A166" t="s">
        <v>79</v>
      </c>
      <c r="B166" t="s">
        <v>21</v>
      </c>
    </row>
    <row r="167" spans="1:2" x14ac:dyDescent="0.35">
      <c r="A167" t="s">
        <v>79</v>
      </c>
      <c r="B167" t="s">
        <v>56</v>
      </c>
    </row>
    <row r="168" spans="1:2" x14ac:dyDescent="0.35">
      <c r="A168" t="s">
        <v>79</v>
      </c>
      <c r="B168" t="s">
        <v>63</v>
      </c>
    </row>
    <row r="169" spans="1:2" x14ac:dyDescent="0.35">
      <c r="A169" t="s">
        <v>79</v>
      </c>
      <c r="B169" t="s">
        <v>76</v>
      </c>
    </row>
    <row r="170" spans="1:2" x14ac:dyDescent="0.35">
      <c r="A170" t="s">
        <v>79</v>
      </c>
      <c r="B170" t="s">
        <v>51</v>
      </c>
    </row>
    <row r="171" spans="1:2" x14ac:dyDescent="0.35">
      <c r="A171" t="s">
        <v>79</v>
      </c>
      <c r="B171" t="s">
        <v>17</v>
      </c>
    </row>
    <row r="172" spans="1:2" x14ac:dyDescent="0.35">
      <c r="A172" t="s">
        <v>79</v>
      </c>
      <c r="B172" t="s">
        <v>53</v>
      </c>
    </row>
    <row r="173" spans="1:2" x14ac:dyDescent="0.35">
      <c r="A173" t="s">
        <v>79</v>
      </c>
      <c r="B173" t="s">
        <v>82</v>
      </c>
    </row>
    <row r="174" spans="1:2" x14ac:dyDescent="0.35">
      <c r="A174" t="s">
        <v>79</v>
      </c>
      <c r="B174" t="s">
        <v>83</v>
      </c>
    </row>
    <row r="175" spans="1:2" x14ac:dyDescent="0.35">
      <c r="A175" t="s">
        <v>79</v>
      </c>
      <c r="B175" t="s">
        <v>84</v>
      </c>
    </row>
    <row r="176" spans="1:2" x14ac:dyDescent="0.35">
      <c r="A176" t="s">
        <v>79</v>
      </c>
      <c r="B176" t="s">
        <v>72</v>
      </c>
    </row>
    <row r="177" spans="1:2" x14ac:dyDescent="0.35">
      <c r="A177" t="s">
        <v>79</v>
      </c>
      <c r="B177" t="s">
        <v>28</v>
      </c>
    </row>
    <row r="178" spans="1:2" x14ac:dyDescent="0.35">
      <c r="A178" t="s">
        <v>79</v>
      </c>
      <c r="B178" t="s">
        <v>73</v>
      </c>
    </row>
    <row r="179" spans="1:2" x14ac:dyDescent="0.35">
      <c r="A179" t="s">
        <v>79</v>
      </c>
      <c r="B179" t="s">
        <v>85</v>
      </c>
    </row>
    <row r="180" spans="1:2" x14ac:dyDescent="0.35">
      <c r="A180" t="s">
        <v>79</v>
      </c>
      <c r="B180" t="s">
        <v>86</v>
      </c>
    </row>
    <row r="181" spans="1:2" x14ac:dyDescent="0.35">
      <c r="A181" t="s">
        <v>79</v>
      </c>
      <c r="B181" t="s">
        <v>47</v>
      </c>
    </row>
    <row r="182" spans="1:2" x14ac:dyDescent="0.35">
      <c r="A182" t="s">
        <v>79</v>
      </c>
      <c r="B182" t="s">
        <v>33</v>
      </c>
    </row>
    <row r="183" spans="1:2" x14ac:dyDescent="0.35">
      <c r="A183" t="s">
        <v>79</v>
      </c>
      <c r="B183" t="s">
        <v>43</v>
      </c>
    </row>
    <row r="184" spans="1:2" x14ac:dyDescent="0.35">
      <c r="A184" t="s">
        <v>79</v>
      </c>
      <c r="B184" t="s">
        <v>87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19"/>
  <sheetViews>
    <sheetView zoomScaleNormal="100" zoomScalePageLayoutView="150" workbookViewId="0"/>
  </sheetViews>
  <sheetFormatPr defaultColWidth="10.6640625" defaultRowHeight="15.5" x14ac:dyDescent="0.35"/>
  <cols>
    <col min="1" max="1" width="22.5" bestFit="1" customWidth="1"/>
    <col min="2" max="2" width="4.83203125" customWidth="1"/>
    <col min="3" max="3" width="5" bestFit="1" customWidth="1"/>
    <col min="4" max="5" width="5.33203125" bestFit="1" customWidth="1"/>
    <col min="6" max="10" width="4.83203125" bestFit="1" customWidth="1"/>
    <col min="11" max="11" width="4.5" bestFit="1" customWidth="1"/>
  </cols>
  <sheetData>
    <row r="3" spans="1:12" x14ac:dyDescent="0.35">
      <c r="A3" s="1" t="s">
        <v>89</v>
      </c>
    </row>
    <row r="4" spans="1:12" x14ac:dyDescent="0.35">
      <c r="B4" t="s">
        <v>2</v>
      </c>
      <c r="C4" t="s">
        <v>18</v>
      </c>
      <c r="D4" t="s">
        <v>26</v>
      </c>
      <c r="E4" t="s">
        <v>31</v>
      </c>
      <c r="F4" t="s">
        <v>32</v>
      </c>
      <c r="G4" t="s">
        <v>41</v>
      </c>
      <c r="H4" t="s">
        <v>45</v>
      </c>
      <c r="I4" t="s">
        <v>55</v>
      </c>
      <c r="J4" t="s">
        <v>68</v>
      </c>
      <c r="K4" t="s">
        <v>79</v>
      </c>
      <c r="L4" t="s">
        <v>88</v>
      </c>
    </row>
    <row r="5" spans="1:12" x14ac:dyDescent="0.35">
      <c r="A5" s="3" t="s">
        <v>3</v>
      </c>
      <c r="B5" s="4">
        <v>1</v>
      </c>
      <c r="C5" s="4">
        <v>1</v>
      </c>
      <c r="D5" s="4">
        <v>1</v>
      </c>
      <c r="E5" s="4">
        <v>1</v>
      </c>
      <c r="F5" s="4"/>
      <c r="G5" s="4">
        <v>1</v>
      </c>
      <c r="H5" s="4"/>
      <c r="I5" s="4"/>
      <c r="J5" s="4"/>
      <c r="K5" s="4"/>
      <c r="L5" s="4">
        <v>5</v>
      </c>
    </row>
    <row r="6" spans="1:12" x14ac:dyDescent="0.35">
      <c r="A6" s="3" t="s">
        <v>67</v>
      </c>
      <c r="B6" s="4"/>
      <c r="C6" s="4"/>
      <c r="D6" s="4"/>
      <c r="E6" s="4"/>
      <c r="F6" s="4"/>
      <c r="G6" s="4"/>
      <c r="H6" s="4"/>
      <c r="I6" s="4">
        <v>1</v>
      </c>
      <c r="J6" s="4"/>
      <c r="K6" s="4"/>
      <c r="L6" s="4">
        <v>1</v>
      </c>
    </row>
    <row r="7" spans="1:12" x14ac:dyDescent="0.35">
      <c r="A7" s="3" t="s">
        <v>23</v>
      </c>
      <c r="B7" s="4"/>
      <c r="C7" s="4">
        <v>1</v>
      </c>
      <c r="D7" s="4">
        <v>1</v>
      </c>
      <c r="E7" s="4">
        <v>1</v>
      </c>
      <c r="F7" s="4">
        <v>1</v>
      </c>
      <c r="G7" s="4"/>
      <c r="H7" s="4">
        <v>1</v>
      </c>
      <c r="I7" s="4">
        <v>1</v>
      </c>
      <c r="J7" s="4">
        <v>1</v>
      </c>
      <c r="K7" s="4"/>
      <c r="L7" s="4">
        <v>7</v>
      </c>
    </row>
    <row r="8" spans="1:12" x14ac:dyDescent="0.35">
      <c r="A8" s="3" t="s">
        <v>42</v>
      </c>
      <c r="B8" s="4"/>
      <c r="C8" s="4"/>
      <c r="D8" s="4"/>
      <c r="E8" s="4"/>
      <c r="F8" s="4"/>
      <c r="G8" s="4">
        <v>1</v>
      </c>
      <c r="H8" s="4"/>
      <c r="I8" s="4">
        <v>1</v>
      </c>
      <c r="J8" s="4"/>
      <c r="K8" s="4"/>
      <c r="L8" s="4">
        <v>2</v>
      </c>
    </row>
    <row r="9" spans="1:12" x14ac:dyDescent="0.35">
      <c r="A9" s="3" t="s">
        <v>76</v>
      </c>
      <c r="B9" s="4"/>
      <c r="C9" s="4"/>
      <c r="D9" s="4"/>
      <c r="E9" s="4"/>
      <c r="F9" s="4"/>
      <c r="G9" s="4"/>
      <c r="H9" s="4"/>
      <c r="I9" s="4"/>
      <c r="J9" s="4">
        <v>1</v>
      </c>
      <c r="K9" s="4">
        <v>1</v>
      </c>
      <c r="L9" s="4">
        <v>2</v>
      </c>
    </row>
    <row r="10" spans="1:12" x14ac:dyDescent="0.35">
      <c r="A10" s="3" t="s">
        <v>82</v>
      </c>
      <c r="B10" s="4"/>
      <c r="C10" s="4"/>
      <c r="D10" s="4"/>
      <c r="E10" s="4"/>
      <c r="F10" s="4"/>
      <c r="G10" s="4"/>
      <c r="H10" s="4"/>
      <c r="I10" s="4"/>
      <c r="J10" s="4"/>
      <c r="K10" s="4">
        <v>1</v>
      </c>
      <c r="L10" s="4">
        <v>1</v>
      </c>
    </row>
    <row r="11" spans="1:12" x14ac:dyDescent="0.35">
      <c r="A11" s="3" t="s">
        <v>36</v>
      </c>
      <c r="B11" s="4"/>
      <c r="C11" s="4"/>
      <c r="D11" s="4"/>
      <c r="E11" s="4"/>
      <c r="F11" s="4">
        <v>1</v>
      </c>
      <c r="G11" s="4"/>
      <c r="H11" s="4"/>
      <c r="I11" s="4">
        <v>1</v>
      </c>
      <c r="J11" s="4">
        <v>1</v>
      </c>
      <c r="K11" s="4">
        <v>1</v>
      </c>
      <c r="L11" s="4">
        <v>4</v>
      </c>
    </row>
    <row r="12" spans="1:12" x14ac:dyDescent="0.35">
      <c r="A12" s="3" t="s">
        <v>40</v>
      </c>
      <c r="B12" s="4"/>
      <c r="C12" s="4"/>
      <c r="D12" s="4"/>
      <c r="E12" s="4"/>
      <c r="F12" s="4">
        <v>1</v>
      </c>
      <c r="G12" s="4"/>
      <c r="H12" s="4"/>
      <c r="I12" s="4"/>
      <c r="J12" s="4"/>
      <c r="K12" s="4"/>
      <c r="L12" s="4">
        <v>1</v>
      </c>
    </row>
    <row r="13" spans="1:12" x14ac:dyDescent="0.35">
      <c r="A13" s="3" t="s">
        <v>37</v>
      </c>
      <c r="B13" s="4"/>
      <c r="C13" s="4"/>
      <c r="D13" s="4"/>
      <c r="E13" s="4"/>
      <c r="F13" s="4">
        <v>1</v>
      </c>
      <c r="G13" s="4"/>
      <c r="H13" s="4">
        <v>1</v>
      </c>
      <c r="I13" s="4">
        <v>1</v>
      </c>
      <c r="J13" s="4">
        <v>1</v>
      </c>
      <c r="K13" s="4"/>
      <c r="L13" s="4">
        <v>4</v>
      </c>
    </row>
    <row r="14" spans="1:12" x14ac:dyDescent="0.35">
      <c r="A14" s="3" t="s">
        <v>52</v>
      </c>
      <c r="B14" s="4"/>
      <c r="C14" s="4"/>
      <c r="D14" s="4"/>
      <c r="E14" s="4"/>
      <c r="F14" s="4"/>
      <c r="G14" s="4"/>
      <c r="H14" s="4">
        <v>1</v>
      </c>
      <c r="I14" s="4"/>
      <c r="J14" s="4">
        <v>1</v>
      </c>
      <c r="K14" s="4"/>
      <c r="L14" s="4">
        <v>2</v>
      </c>
    </row>
    <row r="15" spans="1:12" x14ac:dyDescent="0.35">
      <c r="A15" s="3" t="s">
        <v>57</v>
      </c>
      <c r="B15" s="4"/>
      <c r="C15" s="4"/>
      <c r="D15" s="4"/>
      <c r="E15" s="4"/>
      <c r="F15" s="4"/>
      <c r="G15" s="4"/>
      <c r="H15" s="4"/>
      <c r="I15" s="4">
        <v>1</v>
      </c>
      <c r="J15" s="4"/>
      <c r="K15" s="4"/>
      <c r="L15" s="4">
        <v>1</v>
      </c>
    </row>
    <row r="16" spans="1:12" x14ac:dyDescent="0.35">
      <c r="A16" s="3" t="s">
        <v>35</v>
      </c>
      <c r="B16" s="4"/>
      <c r="C16" s="4"/>
      <c r="D16" s="4"/>
      <c r="E16" s="4"/>
      <c r="F16" s="4">
        <v>1</v>
      </c>
      <c r="G16" s="4">
        <v>1</v>
      </c>
      <c r="H16" s="4"/>
      <c r="I16" s="4"/>
      <c r="J16" s="4"/>
      <c r="K16" s="4"/>
      <c r="L16" s="4">
        <v>2</v>
      </c>
    </row>
    <row r="17" spans="1:12" x14ac:dyDescent="0.35">
      <c r="A17" s="3" t="s">
        <v>34</v>
      </c>
      <c r="B17" s="4"/>
      <c r="C17" s="4"/>
      <c r="D17" s="4"/>
      <c r="E17" s="4"/>
      <c r="F17" s="4">
        <v>1</v>
      </c>
      <c r="G17" s="4"/>
      <c r="H17" s="4"/>
      <c r="I17" s="4"/>
      <c r="J17" s="4"/>
      <c r="K17" s="4"/>
      <c r="L17" s="4">
        <v>1</v>
      </c>
    </row>
    <row r="18" spans="1:12" x14ac:dyDescent="0.35">
      <c r="A18" s="3" t="s">
        <v>4</v>
      </c>
      <c r="B18" s="4">
        <v>1</v>
      </c>
      <c r="C18" s="4">
        <v>1</v>
      </c>
      <c r="D18" s="4">
        <v>1</v>
      </c>
      <c r="E18" s="4">
        <v>1</v>
      </c>
      <c r="F18" s="4"/>
      <c r="G18" s="4"/>
      <c r="H18" s="4"/>
      <c r="I18" s="4"/>
      <c r="J18" s="4"/>
      <c r="K18" s="4"/>
      <c r="L18" s="4">
        <v>4</v>
      </c>
    </row>
    <row r="19" spans="1:12" x14ac:dyDescent="0.35">
      <c r="A19" s="3" t="s">
        <v>28</v>
      </c>
      <c r="B19" s="4"/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>
        <v>1</v>
      </c>
      <c r="L19" s="4">
        <v>4</v>
      </c>
    </row>
    <row r="20" spans="1:12" x14ac:dyDescent="0.35">
      <c r="A20" s="3" t="s">
        <v>71</v>
      </c>
      <c r="B20" s="4"/>
      <c r="C20" s="4"/>
      <c r="D20" s="4"/>
      <c r="E20" s="4"/>
      <c r="F20" s="4"/>
      <c r="G20" s="4"/>
      <c r="H20" s="4"/>
      <c r="I20" s="4"/>
      <c r="J20" s="4">
        <v>1</v>
      </c>
      <c r="K20" s="4"/>
      <c r="L20" s="4">
        <v>1</v>
      </c>
    </row>
    <row r="21" spans="1:12" x14ac:dyDescent="0.35">
      <c r="A21" s="3" t="s">
        <v>75</v>
      </c>
      <c r="B21" s="4"/>
      <c r="C21" s="4"/>
      <c r="D21" s="4"/>
      <c r="E21" s="4"/>
      <c r="F21" s="4"/>
      <c r="G21" s="4"/>
      <c r="H21" s="4"/>
      <c r="I21" s="4"/>
      <c r="J21" s="4">
        <v>1</v>
      </c>
      <c r="K21" s="4"/>
      <c r="L21" s="4">
        <v>1</v>
      </c>
    </row>
    <row r="22" spans="1:12" x14ac:dyDescent="0.35">
      <c r="A22" s="3" t="s">
        <v>15</v>
      </c>
      <c r="B22" s="4">
        <v>1</v>
      </c>
      <c r="C22" s="4"/>
      <c r="D22" s="4">
        <v>1</v>
      </c>
      <c r="E22" s="4">
        <v>1</v>
      </c>
      <c r="F22" s="4">
        <v>1</v>
      </c>
      <c r="G22" s="4">
        <v>1</v>
      </c>
      <c r="H22" s="4">
        <v>1</v>
      </c>
      <c r="I22" s="4">
        <v>1</v>
      </c>
      <c r="J22" s="4">
        <v>1</v>
      </c>
      <c r="K22" s="4">
        <v>1</v>
      </c>
      <c r="L22" s="4">
        <v>9</v>
      </c>
    </row>
    <row r="23" spans="1:12" x14ac:dyDescent="0.35">
      <c r="A23" s="3" t="s">
        <v>38</v>
      </c>
      <c r="B23" s="4"/>
      <c r="C23" s="4"/>
      <c r="D23" s="4"/>
      <c r="E23" s="4"/>
      <c r="F23" s="4">
        <v>1</v>
      </c>
      <c r="G23" s="4"/>
      <c r="H23" s="4"/>
      <c r="I23" s="4"/>
      <c r="J23" s="4"/>
      <c r="K23" s="4"/>
      <c r="L23" s="4">
        <v>1</v>
      </c>
    </row>
    <row r="24" spans="1:12" x14ac:dyDescent="0.35">
      <c r="A24" s="3" t="s">
        <v>70</v>
      </c>
      <c r="B24" s="4"/>
      <c r="C24" s="4"/>
      <c r="D24" s="4"/>
      <c r="E24" s="4"/>
      <c r="F24" s="4"/>
      <c r="G24" s="4"/>
      <c r="H24" s="4"/>
      <c r="I24" s="4"/>
      <c r="J24" s="4">
        <v>1</v>
      </c>
      <c r="K24" s="4"/>
      <c r="L24" s="4">
        <v>1</v>
      </c>
    </row>
    <row r="25" spans="1:12" x14ac:dyDescent="0.35">
      <c r="A25" s="3" t="s">
        <v>13</v>
      </c>
      <c r="B25" s="4">
        <v>1</v>
      </c>
      <c r="C25" s="4"/>
      <c r="D25" s="4"/>
      <c r="E25" s="4">
        <v>1</v>
      </c>
      <c r="F25" s="4"/>
      <c r="G25" s="4"/>
      <c r="H25" s="4"/>
      <c r="I25" s="4"/>
      <c r="J25" s="4"/>
      <c r="K25" s="4"/>
      <c r="L25" s="4">
        <v>2</v>
      </c>
    </row>
    <row r="26" spans="1:12" x14ac:dyDescent="0.35">
      <c r="A26" s="3" t="s">
        <v>61</v>
      </c>
      <c r="B26" s="4"/>
      <c r="C26" s="4"/>
      <c r="D26" s="4"/>
      <c r="E26" s="4"/>
      <c r="F26" s="4"/>
      <c r="G26" s="4"/>
      <c r="H26" s="4"/>
      <c r="I26" s="4">
        <v>1</v>
      </c>
      <c r="J26" s="4">
        <v>1</v>
      </c>
      <c r="K26" s="4">
        <v>1</v>
      </c>
      <c r="L26" s="4">
        <v>3</v>
      </c>
    </row>
    <row r="27" spans="1:12" x14ac:dyDescent="0.35">
      <c r="A27" s="3" t="s">
        <v>16</v>
      </c>
      <c r="B27" s="4">
        <v>1</v>
      </c>
      <c r="C27" s="4"/>
      <c r="D27" s="4">
        <v>1</v>
      </c>
      <c r="E27" s="4"/>
      <c r="F27" s="4"/>
      <c r="G27" s="4"/>
      <c r="H27" s="4"/>
      <c r="I27" s="4"/>
      <c r="J27" s="4"/>
      <c r="K27" s="4"/>
      <c r="L27" s="4">
        <v>2</v>
      </c>
    </row>
    <row r="28" spans="1:12" x14ac:dyDescent="0.35">
      <c r="A28" s="3" t="s">
        <v>60</v>
      </c>
      <c r="B28" s="4"/>
      <c r="C28" s="4"/>
      <c r="D28" s="4"/>
      <c r="E28" s="4"/>
      <c r="F28" s="4"/>
      <c r="G28" s="4"/>
      <c r="H28" s="4"/>
      <c r="I28" s="4">
        <v>1</v>
      </c>
      <c r="J28" s="4"/>
      <c r="K28" s="4"/>
      <c r="L28" s="4">
        <v>1</v>
      </c>
    </row>
    <row r="29" spans="1:12" x14ac:dyDescent="0.35">
      <c r="A29" s="3" t="s">
        <v>56</v>
      </c>
      <c r="B29" s="4"/>
      <c r="C29" s="4"/>
      <c r="D29" s="4"/>
      <c r="E29" s="4"/>
      <c r="F29" s="4"/>
      <c r="G29" s="4"/>
      <c r="H29" s="4"/>
      <c r="I29" s="4">
        <v>1</v>
      </c>
      <c r="J29" s="4"/>
      <c r="K29" s="4">
        <v>1</v>
      </c>
      <c r="L29" s="4">
        <v>2</v>
      </c>
    </row>
    <row r="30" spans="1:12" x14ac:dyDescent="0.35">
      <c r="A30" s="3" t="s">
        <v>33</v>
      </c>
      <c r="B30" s="4"/>
      <c r="C30" s="4"/>
      <c r="D30" s="4"/>
      <c r="E30" s="4"/>
      <c r="F30" s="4">
        <v>1</v>
      </c>
      <c r="G30" s="4"/>
      <c r="H30" s="4"/>
      <c r="I30" s="4"/>
      <c r="J30" s="4"/>
      <c r="K30" s="4">
        <v>1</v>
      </c>
      <c r="L30" s="4">
        <v>2</v>
      </c>
    </row>
    <row r="31" spans="1:12" x14ac:dyDescent="0.35">
      <c r="A31" s="3" t="s">
        <v>73</v>
      </c>
      <c r="B31" s="4"/>
      <c r="C31" s="4"/>
      <c r="D31" s="4"/>
      <c r="E31" s="4"/>
      <c r="F31" s="4"/>
      <c r="G31" s="4"/>
      <c r="H31" s="4"/>
      <c r="I31" s="4"/>
      <c r="J31" s="4">
        <v>1</v>
      </c>
      <c r="K31" s="4">
        <v>1</v>
      </c>
      <c r="L31" s="4">
        <v>2</v>
      </c>
    </row>
    <row r="32" spans="1:12" x14ac:dyDescent="0.35">
      <c r="A32" s="3" t="s">
        <v>14</v>
      </c>
      <c r="B32" s="4">
        <v>1</v>
      </c>
      <c r="C32" s="4"/>
      <c r="D32" s="4">
        <v>1</v>
      </c>
      <c r="E32" s="4"/>
      <c r="F32" s="4"/>
      <c r="G32" s="4"/>
      <c r="H32" s="4"/>
      <c r="I32" s="4"/>
      <c r="J32" s="4"/>
      <c r="K32" s="4"/>
      <c r="L32" s="4">
        <v>2</v>
      </c>
    </row>
    <row r="33" spans="1:12" x14ac:dyDescent="0.35">
      <c r="A33" s="3" t="s">
        <v>58</v>
      </c>
      <c r="B33" s="4"/>
      <c r="C33" s="4"/>
      <c r="D33" s="4"/>
      <c r="E33" s="4"/>
      <c r="F33" s="4"/>
      <c r="G33" s="4"/>
      <c r="H33" s="4"/>
      <c r="I33" s="4">
        <v>1</v>
      </c>
      <c r="J33" s="4"/>
      <c r="K33" s="4"/>
      <c r="L33" s="4">
        <v>1</v>
      </c>
    </row>
    <row r="34" spans="1:12" x14ac:dyDescent="0.35">
      <c r="A34" s="3" t="s">
        <v>77</v>
      </c>
      <c r="B34" s="4"/>
      <c r="C34" s="4"/>
      <c r="D34" s="4"/>
      <c r="E34" s="4"/>
      <c r="F34" s="4"/>
      <c r="G34" s="4"/>
      <c r="H34" s="4"/>
      <c r="I34" s="4"/>
      <c r="J34" s="4">
        <v>1</v>
      </c>
      <c r="K34" s="4"/>
      <c r="L34" s="4">
        <v>1</v>
      </c>
    </row>
    <row r="35" spans="1:12" x14ac:dyDescent="0.35">
      <c r="A35" s="3" t="s">
        <v>53</v>
      </c>
      <c r="B35" s="4"/>
      <c r="C35" s="4"/>
      <c r="D35" s="4"/>
      <c r="E35" s="4"/>
      <c r="F35" s="4"/>
      <c r="G35" s="4"/>
      <c r="H35" s="4">
        <v>1</v>
      </c>
      <c r="I35" s="4">
        <v>1</v>
      </c>
      <c r="J35" s="4">
        <v>1</v>
      </c>
      <c r="K35" s="4">
        <v>1</v>
      </c>
      <c r="L35" s="4">
        <v>4</v>
      </c>
    </row>
    <row r="36" spans="1:12" x14ac:dyDescent="0.35">
      <c r="A36" s="3" t="s">
        <v>20</v>
      </c>
      <c r="B36" s="4"/>
      <c r="C36" s="4">
        <v>1</v>
      </c>
      <c r="D36" s="4">
        <v>1</v>
      </c>
      <c r="E36" s="4"/>
      <c r="F36" s="4"/>
      <c r="G36" s="4"/>
      <c r="H36" s="4"/>
      <c r="I36" s="4"/>
      <c r="J36" s="4"/>
      <c r="K36" s="4"/>
      <c r="L36" s="4">
        <v>2</v>
      </c>
    </row>
    <row r="37" spans="1:12" x14ac:dyDescent="0.35">
      <c r="A37" s="3" t="s">
        <v>50</v>
      </c>
      <c r="B37" s="4"/>
      <c r="C37" s="4"/>
      <c r="D37" s="4"/>
      <c r="E37" s="4"/>
      <c r="F37" s="4"/>
      <c r="G37" s="4"/>
      <c r="H37" s="4">
        <v>1</v>
      </c>
      <c r="I37" s="4"/>
      <c r="J37" s="4"/>
      <c r="K37" s="4"/>
      <c r="L37" s="4">
        <v>1</v>
      </c>
    </row>
    <row r="38" spans="1:12" x14ac:dyDescent="0.35">
      <c r="A38" s="3" t="s">
        <v>48</v>
      </c>
      <c r="B38" s="4"/>
      <c r="C38" s="4"/>
      <c r="D38" s="4"/>
      <c r="E38" s="4"/>
      <c r="F38" s="4"/>
      <c r="G38" s="4"/>
      <c r="H38" s="4">
        <v>1</v>
      </c>
      <c r="I38" s="4"/>
      <c r="J38" s="4"/>
      <c r="K38" s="4"/>
      <c r="L38" s="4">
        <v>1</v>
      </c>
    </row>
    <row r="39" spans="1:12" x14ac:dyDescent="0.35">
      <c r="A39" s="3" t="s">
        <v>86</v>
      </c>
      <c r="B39" s="4"/>
      <c r="C39" s="4"/>
      <c r="D39" s="4"/>
      <c r="E39" s="4"/>
      <c r="F39" s="4"/>
      <c r="G39" s="4"/>
      <c r="H39" s="4"/>
      <c r="I39" s="4"/>
      <c r="J39" s="4"/>
      <c r="K39" s="4">
        <v>1</v>
      </c>
      <c r="L39" s="4">
        <v>1</v>
      </c>
    </row>
    <row r="40" spans="1:12" x14ac:dyDescent="0.35">
      <c r="A40" s="3" t="s">
        <v>85</v>
      </c>
      <c r="B40" s="4"/>
      <c r="C40" s="4"/>
      <c r="D40" s="4"/>
      <c r="E40" s="4"/>
      <c r="F40" s="4"/>
      <c r="G40" s="4"/>
      <c r="H40" s="4"/>
      <c r="I40" s="4"/>
      <c r="J40" s="4"/>
      <c r="K40" s="4">
        <v>1</v>
      </c>
      <c r="L40" s="4">
        <v>1</v>
      </c>
    </row>
    <row r="41" spans="1:12" x14ac:dyDescent="0.35">
      <c r="A41" s="3" t="s">
        <v>69</v>
      </c>
      <c r="B41" s="4"/>
      <c r="C41" s="4"/>
      <c r="D41" s="4"/>
      <c r="E41" s="4"/>
      <c r="F41" s="4"/>
      <c r="G41" s="4"/>
      <c r="H41" s="4"/>
      <c r="I41" s="4"/>
      <c r="J41" s="4">
        <v>1</v>
      </c>
      <c r="K41" s="4">
        <v>1</v>
      </c>
      <c r="L41" s="4">
        <v>2</v>
      </c>
    </row>
    <row r="42" spans="1:12" x14ac:dyDescent="0.35">
      <c r="A42" s="3" t="s">
        <v>17</v>
      </c>
      <c r="B42" s="4">
        <v>1</v>
      </c>
      <c r="C42" s="4">
        <v>1</v>
      </c>
      <c r="D42" s="4">
        <v>1</v>
      </c>
      <c r="E42" s="4"/>
      <c r="F42" s="4"/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8</v>
      </c>
    </row>
    <row r="43" spans="1:12" x14ac:dyDescent="0.35">
      <c r="A43" s="3" t="s">
        <v>66</v>
      </c>
      <c r="B43" s="4"/>
      <c r="C43" s="4"/>
      <c r="D43" s="4"/>
      <c r="E43" s="4"/>
      <c r="F43" s="4"/>
      <c r="G43" s="4"/>
      <c r="H43" s="4"/>
      <c r="I43" s="4">
        <v>1</v>
      </c>
      <c r="J43" s="4"/>
      <c r="K43" s="4"/>
      <c r="L43" s="4">
        <v>1</v>
      </c>
    </row>
    <row r="44" spans="1:12" x14ac:dyDescent="0.35">
      <c r="A44" s="3" t="s">
        <v>39</v>
      </c>
      <c r="B44" s="4"/>
      <c r="C44" s="4"/>
      <c r="D44" s="4"/>
      <c r="E44" s="4"/>
      <c r="F44" s="4">
        <v>1</v>
      </c>
      <c r="G44" s="4"/>
      <c r="H44" s="4"/>
      <c r="I44" s="4"/>
      <c r="J44" s="4"/>
      <c r="K44" s="4"/>
      <c r="L44" s="4">
        <v>1</v>
      </c>
    </row>
    <row r="45" spans="1:12" x14ac:dyDescent="0.35">
      <c r="A45" s="3" t="s">
        <v>84</v>
      </c>
      <c r="B45" s="4"/>
      <c r="C45" s="4"/>
      <c r="D45" s="4"/>
      <c r="E45" s="4"/>
      <c r="F45" s="4"/>
      <c r="G45" s="4"/>
      <c r="H45" s="4"/>
      <c r="I45" s="4"/>
      <c r="J45" s="4"/>
      <c r="K45" s="4">
        <v>1</v>
      </c>
      <c r="L45" s="4">
        <v>1</v>
      </c>
    </row>
    <row r="46" spans="1:12" x14ac:dyDescent="0.35">
      <c r="A46" s="3" t="s">
        <v>5</v>
      </c>
      <c r="B46" s="4">
        <v>1</v>
      </c>
      <c r="C46" s="4"/>
      <c r="D46" s="4"/>
      <c r="E46" s="4"/>
      <c r="F46" s="4"/>
      <c r="G46" s="4"/>
      <c r="H46" s="4"/>
      <c r="I46" s="4">
        <v>1</v>
      </c>
      <c r="J46" s="4"/>
      <c r="K46" s="4"/>
      <c r="L46" s="4">
        <v>2</v>
      </c>
    </row>
    <row r="47" spans="1:12" x14ac:dyDescent="0.35">
      <c r="A47" s="3" t="s">
        <v>6</v>
      </c>
      <c r="B47" s="4">
        <v>1</v>
      </c>
      <c r="C47" s="4">
        <v>1</v>
      </c>
      <c r="D47" s="4">
        <v>1</v>
      </c>
      <c r="E47" s="4">
        <v>1</v>
      </c>
      <c r="F47" s="4"/>
      <c r="G47" s="4"/>
      <c r="H47" s="4"/>
      <c r="I47" s="4"/>
      <c r="J47" s="4"/>
      <c r="K47" s="4"/>
      <c r="L47" s="4">
        <v>4</v>
      </c>
    </row>
    <row r="48" spans="1:12" x14ac:dyDescent="0.35">
      <c r="A48" s="3" t="s">
        <v>43</v>
      </c>
      <c r="B48" s="4"/>
      <c r="C48" s="4"/>
      <c r="D48" s="4"/>
      <c r="E48" s="4"/>
      <c r="F48" s="4"/>
      <c r="G48" s="4">
        <v>1</v>
      </c>
      <c r="H48" s="4">
        <v>1</v>
      </c>
      <c r="I48" s="4"/>
      <c r="J48" s="4"/>
      <c r="K48" s="4">
        <v>1</v>
      </c>
      <c r="L48" s="4">
        <v>3</v>
      </c>
    </row>
    <row r="49" spans="1:12" x14ac:dyDescent="0.35">
      <c r="A49" s="3" t="s">
        <v>7</v>
      </c>
      <c r="B49" s="4">
        <v>1</v>
      </c>
      <c r="C49" s="4">
        <v>1</v>
      </c>
      <c r="D49" s="4">
        <v>1</v>
      </c>
      <c r="E49" s="4">
        <v>1</v>
      </c>
      <c r="F49" s="4"/>
      <c r="G49" s="4">
        <v>1</v>
      </c>
      <c r="H49" s="4"/>
      <c r="I49" s="4"/>
      <c r="J49" s="4"/>
      <c r="K49" s="4"/>
      <c r="L49" s="4">
        <v>5</v>
      </c>
    </row>
    <row r="50" spans="1:12" x14ac:dyDescent="0.35">
      <c r="A50" s="3" t="s">
        <v>62</v>
      </c>
      <c r="B50" s="4"/>
      <c r="C50" s="4"/>
      <c r="D50" s="4"/>
      <c r="E50" s="4"/>
      <c r="F50" s="4"/>
      <c r="G50" s="4"/>
      <c r="H50" s="4"/>
      <c r="I50" s="4">
        <v>1</v>
      </c>
      <c r="J50" s="4"/>
      <c r="K50" s="4"/>
      <c r="L50" s="4">
        <v>1</v>
      </c>
    </row>
    <row r="51" spans="1:12" x14ac:dyDescent="0.35">
      <c r="A51" s="3" t="s">
        <v>8</v>
      </c>
      <c r="B51" s="4">
        <v>1</v>
      </c>
      <c r="C51" s="4">
        <v>1</v>
      </c>
      <c r="D51" s="4">
        <v>1</v>
      </c>
      <c r="E51" s="4">
        <v>1</v>
      </c>
      <c r="F51" s="4"/>
      <c r="G51" s="4"/>
      <c r="H51" s="4"/>
      <c r="I51" s="4"/>
      <c r="J51" s="4"/>
      <c r="K51" s="4"/>
      <c r="L51" s="4">
        <v>4</v>
      </c>
    </row>
    <row r="52" spans="1:12" x14ac:dyDescent="0.35">
      <c r="A52" s="3" t="s">
        <v>25</v>
      </c>
      <c r="B52" s="4"/>
      <c r="C52" s="4">
        <v>1</v>
      </c>
      <c r="D52" s="4">
        <v>1</v>
      </c>
      <c r="E52" s="4">
        <v>1</v>
      </c>
      <c r="F52" s="4"/>
      <c r="G52" s="4"/>
      <c r="H52" s="4"/>
      <c r="I52" s="4"/>
      <c r="J52" s="4"/>
      <c r="K52" s="4"/>
      <c r="L52" s="4">
        <v>3</v>
      </c>
    </row>
    <row r="53" spans="1:12" x14ac:dyDescent="0.35">
      <c r="A53" s="3" t="s">
        <v>78</v>
      </c>
      <c r="B53" s="4"/>
      <c r="C53" s="4"/>
      <c r="D53" s="4"/>
      <c r="E53" s="4"/>
      <c r="F53" s="4"/>
      <c r="G53" s="4"/>
      <c r="H53" s="4"/>
      <c r="I53" s="4"/>
      <c r="J53" s="4">
        <v>1</v>
      </c>
      <c r="K53" s="4"/>
      <c r="L53" s="4">
        <v>1</v>
      </c>
    </row>
    <row r="54" spans="1:12" x14ac:dyDescent="0.35">
      <c r="A54" s="3" t="s">
        <v>59</v>
      </c>
      <c r="B54" s="4"/>
      <c r="C54" s="4"/>
      <c r="D54" s="4"/>
      <c r="E54" s="4"/>
      <c r="F54" s="4"/>
      <c r="G54" s="4"/>
      <c r="H54" s="4"/>
      <c r="I54" s="4">
        <v>1</v>
      </c>
      <c r="J54" s="4"/>
      <c r="K54" s="4"/>
      <c r="L54" s="4">
        <v>1</v>
      </c>
    </row>
    <row r="55" spans="1:12" x14ac:dyDescent="0.35">
      <c r="A55" s="3" t="s">
        <v>9</v>
      </c>
      <c r="B55" s="4">
        <v>1</v>
      </c>
      <c r="C55" s="4">
        <v>1</v>
      </c>
      <c r="D55" s="4"/>
      <c r="E55" s="4">
        <v>1</v>
      </c>
      <c r="F55" s="4"/>
      <c r="G55" s="4"/>
      <c r="H55" s="4"/>
      <c r="I55" s="4"/>
      <c r="J55" s="4"/>
      <c r="K55" s="4"/>
      <c r="L55" s="4">
        <v>3</v>
      </c>
    </row>
    <row r="56" spans="1:12" x14ac:dyDescent="0.35">
      <c r="A56" s="3" t="s">
        <v>24</v>
      </c>
      <c r="B56" s="4"/>
      <c r="C56" s="4">
        <v>1</v>
      </c>
      <c r="D56" s="4"/>
      <c r="E56" s="4"/>
      <c r="F56" s="4"/>
      <c r="G56" s="4"/>
      <c r="H56" s="4"/>
      <c r="I56" s="4"/>
      <c r="J56" s="4">
        <v>1</v>
      </c>
      <c r="K56" s="4"/>
      <c r="L56" s="4">
        <v>2</v>
      </c>
    </row>
    <row r="57" spans="1:12" x14ac:dyDescent="0.35">
      <c r="A57" s="3" t="s">
        <v>30</v>
      </c>
      <c r="B57" s="4"/>
      <c r="C57" s="4"/>
      <c r="D57" s="4">
        <v>1</v>
      </c>
      <c r="E57" s="4"/>
      <c r="F57" s="4"/>
      <c r="G57" s="4"/>
      <c r="H57" s="4"/>
      <c r="I57" s="4"/>
      <c r="J57" s="4"/>
      <c r="K57" s="4"/>
      <c r="L57" s="4">
        <v>1</v>
      </c>
    </row>
    <row r="58" spans="1:12" x14ac:dyDescent="0.35">
      <c r="A58" s="3" t="s">
        <v>10</v>
      </c>
      <c r="B58" s="4">
        <v>1</v>
      </c>
      <c r="C58" s="4"/>
      <c r="D58" s="4">
        <v>1</v>
      </c>
      <c r="E58" s="4"/>
      <c r="F58" s="4"/>
      <c r="G58" s="4"/>
      <c r="H58" s="4"/>
      <c r="I58" s="4"/>
      <c r="J58" s="4"/>
      <c r="K58" s="4"/>
      <c r="L58" s="4">
        <v>2</v>
      </c>
    </row>
    <row r="59" spans="1:12" x14ac:dyDescent="0.35">
      <c r="A59" s="3" t="s">
        <v>19</v>
      </c>
      <c r="B59" s="4"/>
      <c r="C59" s="4">
        <v>1</v>
      </c>
      <c r="D59" s="4">
        <v>1</v>
      </c>
      <c r="E59" s="4">
        <v>1</v>
      </c>
      <c r="F59" s="4">
        <v>1</v>
      </c>
      <c r="G59" s="4">
        <v>1</v>
      </c>
      <c r="H59" s="4">
        <v>1</v>
      </c>
      <c r="I59" s="4">
        <v>1</v>
      </c>
      <c r="J59" s="4">
        <v>1</v>
      </c>
      <c r="K59" s="4"/>
      <c r="L59" s="4">
        <v>8</v>
      </c>
    </row>
    <row r="60" spans="1:12" x14ac:dyDescent="0.35">
      <c r="A60" s="3" t="s">
        <v>51</v>
      </c>
      <c r="B60" s="4"/>
      <c r="C60" s="4"/>
      <c r="D60" s="4"/>
      <c r="E60" s="4"/>
      <c r="F60" s="4"/>
      <c r="G60" s="4"/>
      <c r="H60" s="4">
        <v>1</v>
      </c>
      <c r="I60" s="4">
        <v>1</v>
      </c>
      <c r="J60" s="4">
        <v>1</v>
      </c>
      <c r="K60" s="4">
        <v>1</v>
      </c>
      <c r="L60" s="4">
        <v>4</v>
      </c>
    </row>
    <row r="61" spans="1:12" x14ac:dyDescent="0.35">
      <c r="A61" s="3" t="s">
        <v>22</v>
      </c>
      <c r="B61" s="4"/>
      <c r="C61" s="4">
        <v>1</v>
      </c>
      <c r="D61" s="4">
        <v>1</v>
      </c>
      <c r="E61" s="4">
        <v>1</v>
      </c>
      <c r="F61" s="4"/>
      <c r="G61" s="4"/>
      <c r="H61" s="4"/>
      <c r="I61" s="4"/>
      <c r="J61" s="4"/>
      <c r="K61" s="4"/>
      <c r="L61" s="4">
        <v>3</v>
      </c>
    </row>
    <row r="62" spans="1:12" x14ac:dyDescent="0.35">
      <c r="A62" s="3" t="s">
        <v>46</v>
      </c>
      <c r="B62" s="4"/>
      <c r="C62" s="4"/>
      <c r="D62" s="4"/>
      <c r="E62" s="4"/>
      <c r="F62" s="4"/>
      <c r="G62" s="4"/>
      <c r="H62" s="4">
        <v>1</v>
      </c>
      <c r="I62" s="4"/>
      <c r="J62" s="4">
        <v>1</v>
      </c>
      <c r="K62" s="4"/>
      <c r="L62" s="4">
        <v>2</v>
      </c>
    </row>
    <row r="63" spans="1:12" x14ac:dyDescent="0.35">
      <c r="A63" s="3" t="s">
        <v>27</v>
      </c>
      <c r="B63" s="4"/>
      <c r="C63" s="4"/>
      <c r="D63" s="4">
        <v>1</v>
      </c>
      <c r="E63" s="4"/>
      <c r="F63" s="4"/>
      <c r="G63" s="4"/>
      <c r="H63" s="4"/>
      <c r="I63" s="4">
        <v>1</v>
      </c>
      <c r="J63" s="4">
        <v>1</v>
      </c>
      <c r="K63" s="4">
        <v>1</v>
      </c>
      <c r="L63" s="4">
        <v>4</v>
      </c>
    </row>
    <row r="64" spans="1:12" x14ac:dyDescent="0.35">
      <c r="A64" s="3" t="s">
        <v>49</v>
      </c>
      <c r="B64" s="4"/>
      <c r="C64" s="4"/>
      <c r="D64" s="4"/>
      <c r="E64" s="4"/>
      <c r="F64" s="4"/>
      <c r="G64" s="4"/>
      <c r="H64" s="4">
        <v>1</v>
      </c>
      <c r="I64" s="4"/>
      <c r="J64" s="4"/>
      <c r="K64" s="4"/>
      <c r="L64" s="4">
        <v>1</v>
      </c>
    </row>
    <row r="65" spans="1:12" x14ac:dyDescent="0.35">
      <c r="A65" s="3" t="s">
        <v>81</v>
      </c>
      <c r="B65" s="4"/>
      <c r="C65" s="4"/>
      <c r="D65" s="4"/>
      <c r="E65" s="4"/>
      <c r="F65" s="4"/>
      <c r="G65" s="4"/>
      <c r="H65" s="4"/>
      <c r="I65" s="4"/>
      <c r="J65" s="4"/>
      <c r="K65" s="4">
        <v>1</v>
      </c>
      <c r="L65" s="4">
        <v>1</v>
      </c>
    </row>
    <row r="66" spans="1:12" x14ac:dyDescent="0.35">
      <c r="A66" s="3" t="s">
        <v>65</v>
      </c>
      <c r="B66" s="4"/>
      <c r="C66" s="4"/>
      <c r="D66" s="4"/>
      <c r="E66" s="4"/>
      <c r="F66" s="4"/>
      <c r="G66" s="4"/>
      <c r="H66" s="4"/>
      <c r="I66" s="4">
        <v>1</v>
      </c>
      <c r="J66" s="4"/>
      <c r="K66" s="4"/>
      <c r="L66" s="4">
        <v>1</v>
      </c>
    </row>
    <row r="67" spans="1:12" x14ac:dyDescent="0.35">
      <c r="A67" s="3" t="s">
        <v>87</v>
      </c>
      <c r="B67" s="4"/>
      <c r="C67" s="4"/>
      <c r="D67" s="4"/>
      <c r="E67" s="4"/>
      <c r="F67" s="4"/>
      <c r="G67" s="4"/>
      <c r="H67" s="4"/>
      <c r="I67" s="4"/>
      <c r="J67" s="4"/>
      <c r="K67" s="4">
        <v>1</v>
      </c>
      <c r="L67" s="4">
        <v>1</v>
      </c>
    </row>
    <row r="68" spans="1:12" x14ac:dyDescent="0.35">
      <c r="A68" s="3" t="s">
        <v>47</v>
      </c>
      <c r="B68" s="4"/>
      <c r="C68" s="4"/>
      <c r="D68" s="4"/>
      <c r="E68" s="4"/>
      <c r="F68" s="4"/>
      <c r="G68" s="4"/>
      <c r="H68" s="4">
        <v>1</v>
      </c>
      <c r="I68" s="4"/>
      <c r="J68" s="4">
        <v>1</v>
      </c>
      <c r="K68" s="4">
        <v>1</v>
      </c>
      <c r="L68" s="4">
        <v>3</v>
      </c>
    </row>
    <row r="69" spans="1:12" x14ac:dyDescent="0.35">
      <c r="A69" s="3" t="s">
        <v>83</v>
      </c>
      <c r="B69" s="4"/>
      <c r="C69" s="4"/>
      <c r="D69" s="4"/>
      <c r="E69" s="4"/>
      <c r="F69" s="4"/>
      <c r="G69" s="4"/>
      <c r="H69" s="4"/>
      <c r="I69" s="4"/>
      <c r="J69" s="4"/>
      <c r="K69" s="4">
        <v>1</v>
      </c>
      <c r="L69" s="4">
        <v>1</v>
      </c>
    </row>
    <row r="70" spans="1:12" x14ac:dyDescent="0.35">
      <c r="A70" s="3" t="s">
        <v>63</v>
      </c>
      <c r="B70" s="4"/>
      <c r="C70" s="4"/>
      <c r="D70" s="4"/>
      <c r="E70" s="4"/>
      <c r="F70" s="4"/>
      <c r="G70" s="4"/>
      <c r="H70" s="4"/>
      <c r="I70" s="4">
        <v>1</v>
      </c>
      <c r="J70" s="4">
        <v>1</v>
      </c>
      <c r="K70" s="4">
        <v>1</v>
      </c>
      <c r="L70" s="4">
        <v>3</v>
      </c>
    </row>
    <row r="71" spans="1:12" x14ac:dyDescent="0.35">
      <c r="A71" s="3" t="s">
        <v>64</v>
      </c>
      <c r="B71" s="4"/>
      <c r="C71" s="4"/>
      <c r="D71" s="4"/>
      <c r="E71" s="4"/>
      <c r="F71" s="4"/>
      <c r="G71" s="4"/>
      <c r="H71" s="4"/>
      <c r="I71" s="4">
        <v>1</v>
      </c>
      <c r="J71" s="4"/>
      <c r="K71" s="4"/>
      <c r="L71" s="4">
        <v>1</v>
      </c>
    </row>
    <row r="72" spans="1:12" x14ac:dyDescent="0.35">
      <c r="A72" s="3" t="s">
        <v>80</v>
      </c>
      <c r="B72" s="4"/>
      <c r="C72" s="4"/>
      <c r="D72" s="4"/>
      <c r="E72" s="4"/>
      <c r="F72" s="4"/>
      <c r="G72" s="4"/>
      <c r="H72" s="4"/>
      <c r="I72" s="4"/>
      <c r="J72" s="4"/>
      <c r="K72" s="4">
        <v>1</v>
      </c>
      <c r="L72" s="4">
        <v>1</v>
      </c>
    </row>
    <row r="73" spans="1:12" x14ac:dyDescent="0.35">
      <c r="A73" s="3" t="s">
        <v>29</v>
      </c>
      <c r="B73" s="4"/>
      <c r="C73" s="4"/>
      <c r="D73" s="4">
        <v>1</v>
      </c>
      <c r="E73" s="4">
        <v>1</v>
      </c>
      <c r="F73" s="4"/>
      <c r="G73" s="4"/>
      <c r="H73" s="4"/>
      <c r="I73" s="4"/>
      <c r="J73" s="4"/>
      <c r="K73" s="4"/>
      <c r="L73" s="4">
        <v>2</v>
      </c>
    </row>
    <row r="74" spans="1:12" x14ac:dyDescent="0.35">
      <c r="A74" s="3" t="s">
        <v>54</v>
      </c>
      <c r="B74" s="4"/>
      <c r="C74" s="4"/>
      <c r="D74" s="4"/>
      <c r="E74" s="4"/>
      <c r="F74" s="4"/>
      <c r="G74" s="4"/>
      <c r="H74" s="4">
        <v>1</v>
      </c>
      <c r="I74" s="4"/>
      <c r="J74" s="4"/>
      <c r="K74" s="4"/>
      <c r="L74" s="4">
        <v>1</v>
      </c>
    </row>
    <row r="75" spans="1:12" x14ac:dyDescent="0.35">
      <c r="A75" s="3" t="s">
        <v>44</v>
      </c>
      <c r="B75" s="4"/>
      <c r="C75" s="4"/>
      <c r="D75" s="4"/>
      <c r="E75" s="4"/>
      <c r="F75" s="4"/>
      <c r="G75" s="4">
        <v>1</v>
      </c>
      <c r="H75" s="4"/>
      <c r="I75" s="4"/>
      <c r="J75" s="4"/>
      <c r="K75" s="4"/>
      <c r="L75" s="4">
        <v>1</v>
      </c>
    </row>
    <row r="76" spans="1:12" x14ac:dyDescent="0.35">
      <c r="A76" s="3" t="s">
        <v>12</v>
      </c>
      <c r="B76" s="4">
        <v>1</v>
      </c>
      <c r="C76" s="4">
        <v>1</v>
      </c>
      <c r="D76" s="4">
        <v>1</v>
      </c>
      <c r="E76" s="4">
        <v>1</v>
      </c>
      <c r="F76" s="4"/>
      <c r="G76" s="4"/>
      <c r="H76" s="4"/>
      <c r="I76" s="4"/>
      <c r="J76" s="4"/>
      <c r="K76" s="4"/>
      <c r="L76" s="4">
        <v>4</v>
      </c>
    </row>
    <row r="77" spans="1:12" x14ac:dyDescent="0.35">
      <c r="A77" s="3" t="s">
        <v>11</v>
      </c>
      <c r="B77" s="4">
        <v>1</v>
      </c>
      <c r="C77" s="4">
        <v>1</v>
      </c>
      <c r="D77" s="4">
        <v>1</v>
      </c>
      <c r="E77" s="4"/>
      <c r="F77" s="4">
        <v>1</v>
      </c>
      <c r="G77" s="4">
        <v>1</v>
      </c>
      <c r="H77" s="4"/>
      <c r="I77" s="4"/>
      <c r="J77" s="4"/>
      <c r="K77" s="4"/>
      <c r="L77" s="4">
        <v>5</v>
      </c>
    </row>
    <row r="78" spans="1:12" x14ac:dyDescent="0.35">
      <c r="A78" s="3" t="s">
        <v>21</v>
      </c>
      <c r="B78" s="4"/>
      <c r="C78" s="4">
        <v>1</v>
      </c>
      <c r="D78" s="4"/>
      <c r="E78" s="4"/>
      <c r="F78" s="4">
        <v>1</v>
      </c>
      <c r="G78" s="4"/>
      <c r="H78" s="4">
        <v>1</v>
      </c>
      <c r="I78" s="4">
        <v>1</v>
      </c>
      <c r="J78" s="4">
        <v>1</v>
      </c>
      <c r="K78" s="4">
        <v>1</v>
      </c>
      <c r="L78" s="4">
        <v>6</v>
      </c>
    </row>
    <row r="79" spans="1:12" x14ac:dyDescent="0.35">
      <c r="A79" s="3" t="s">
        <v>74</v>
      </c>
      <c r="B79" s="4"/>
      <c r="C79" s="4"/>
      <c r="D79" s="4"/>
      <c r="E79" s="4"/>
      <c r="F79" s="4"/>
      <c r="G79" s="4"/>
      <c r="H79" s="4"/>
      <c r="I79" s="4"/>
      <c r="J79" s="4">
        <v>1</v>
      </c>
      <c r="K79" s="4"/>
      <c r="L79" s="4">
        <v>1</v>
      </c>
    </row>
    <row r="80" spans="1:12" x14ac:dyDescent="0.35">
      <c r="A80" s="3" t="s">
        <v>72</v>
      </c>
      <c r="B80" s="4"/>
      <c r="C80" s="4"/>
      <c r="D80" s="4"/>
      <c r="E80" s="4"/>
      <c r="F80" s="4"/>
      <c r="G80" s="4"/>
      <c r="H80" s="4"/>
      <c r="I80" s="4"/>
      <c r="J80" s="4">
        <v>1</v>
      </c>
      <c r="K80" s="4">
        <v>1</v>
      </c>
      <c r="L80" s="4">
        <v>2</v>
      </c>
    </row>
    <row r="81" spans="1:12" x14ac:dyDescent="0.35">
      <c r="A81" s="3" t="s">
        <v>88</v>
      </c>
      <c r="B81" s="4">
        <v>15</v>
      </c>
      <c r="C81" s="4">
        <v>16</v>
      </c>
      <c r="D81" s="4">
        <v>21</v>
      </c>
      <c r="E81" s="4">
        <v>14</v>
      </c>
      <c r="F81" s="4">
        <v>13</v>
      </c>
      <c r="G81" s="4">
        <v>11</v>
      </c>
      <c r="H81" s="4">
        <v>16</v>
      </c>
      <c r="I81" s="4">
        <v>24</v>
      </c>
      <c r="J81" s="4">
        <v>27</v>
      </c>
      <c r="K81" s="4">
        <v>26</v>
      </c>
      <c r="L81" s="4">
        <v>183</v>
      </c>
    </row>
    <row r="84" spans="1:12" x14ac:dyDescent="0.35">
      <c r="A84" s="5" t="s">
        <v>90</v>
      </c>
      <c r="B84" s="2" t="s">
        <v>2</v>
      </c>
      <c r="C84" s="2" t="s">
        <v>18</v>
      </c>
      <c r="D84" s="2" t="s">
        <v>26</v>
      </c>
      <c r="E84" s="2" t="s">
        <v>31</v>
      </c>
      <c r="F84" s="2" t="s">
        <v>32</v>
      </c>
      <c r="G84" s="2" t="s">
        <v>41</v>
      </c>
      <c r="H84" s="2" t="s">
        <v>45</v>
      </c>
      <c r="I84" s="2" t="s">
        <v>55</v>
      </c>
      <c r="J84" s="2" t="s">
        <v>68</v>
      </c>
      <c r="K84" s="2" t="s">
        <v>79</v>
      </c>
    </row>
    <row r="85" spans="1:12" x14ac:dyDescent="0.35">
      <c r="A85" s="5" t="s">
        <v>2</v>
      </c>
    </row>
    <row r="86" spans="1:12" x14ac:dyDescent="0.35">
      <c r="A86" s="5" t="s">
        <v>18</v>
      </c>
      <c r="B86">
        <f>SUMPRODUCT(B$5:B$80,C$5:C$80)</f>
        <v>9</v>
      </c>
    </row>
    <row r="87" spans="1:12" x14ac:dyDescent="0.35">
      <c r="A87" s="5" t="s">
        <v>26</v>
      </c>
      <c r="B87">
        <f>SUMPRODUCT(B$5:B$80,$D$5:$D$80)</f>
        <v>12</v>
      </c>
      <c r="C87">
        <f>SUMPRODUCT(C$5:C$80,$D$5:$D$80)</f>
        <v>13</v>
      </c>
    </row>
    <row r="88" spans="1:12" x14ac:dyDescent="0.35">
      <c r="A88" s="5" t="s">
        <v>31</v>
      </c>
      <c r="B88">
        <f>SUMPRODUCT(B$5:B$80,$E$5:$E$80)</f>
        <v>9</v>
      </c>
      <c r="C88">
        <f t="shared" ref="C88:D88" si="0">SUMPRODUCT(C$5:C$80,$E$5:$E$80)</f>
        <v>11</v>
      </c>
      <c r="D88">
        <f t="shared" si="0"/>
        <v>12</v>
      </c>
    </row>
    <row r="89" spans="1:12" x14ac:dyDescent="0.35">
      <c r="A89" s="5" t="s">
        <v>32</v>
      </c>
      <c r="B89">
        <f>SUMPRODUCT(B$5:B$80,$F$5:$F$80)</f>
        <v>2</v>
      </c>
      <c r="C89">
        <f t="shared" ref="C89:E89" si="1">SUMPRODUCT(C$5:C$80,$F$5:$F$80)</f>
        <v>4</v>
      </c>
      <c r="D89">
        <f t="shared" si="1"/>
        <v>4</v>
      </c>
      <c r="E89">
        <f t="shared" si="1"/>
        <v>3</v>
      </c>
    </row>
    <row r="90" spans="1:12" x14ac:dyDescent="0.35">
      <c r="A90" s="5" t="s">
        <v>41</v>
      </c>
      <c r="B90">
        <f>SUMPRODUCT(B$5:B$80,$G$5:$G$80)</f>
        <v>5</v>
      </c>
      <c r="C90">
        <f t="shared" ref="C90:F90" si="2">SUMPRODUCT(C$5:C$80,$G$5:$G$80)</f>
        <v>5</v>
      </c>
      <c r="D90">
        <f t="shared" si="2"/>
        <v>7</v>
      </c>
      <c r="E90">
        <f t="shared" si="2"/>
        <v>4</v>
      </c>
      <c r="F90">
        <f t="shared" si="2"/>
        <v>4</v>
      </c>
    </row>
    <row r="91" spans="1:12" x14ac:dyDescent="0.35">
      <c r="A91" s="5" t="s">
        <v>45</v>
      </c>
      <c r="B91">
        <f>SUMPRODUCT(B$5:B$80,$H$5:$H$80)</f>
        <v>2</v>
      </c>
      <c r="C91">
        <f t="shared" ref="C91:G91" si="3">SUMPRODUCT(C$5:C$80,$H$5:$H$80)</f>
        <v>4</v>
      </c>
      <c r="D91">
        <f t="shared" si="3"/>
        <v>4</v>
      </c>
      <c r="E91">
        <f t="shared" si="3"/>
        <v>3</v>
      </c>
      <c r="F91">
        <f t="shared" si="3"/>
        <v>5</v>
      </c>
      <c r="G91">
        <f t="shared" si="3"/>
        <v>4</v>
      </c>
    </row>
    <row r="92" spans="1:12" x14ac:dyDescent="0.35">
      <c r="A92" s="5" t="s">
        <v>55</v>
      </c>
      <c r="B92">
        <f>SUMPRODUCT(B$5:B$80,$I$5:$I$80)</f>
        <v>3</v>
      </c>
      <c r="C92">
        <f t="shared" ref="C92:H92" si="4">SUMPRODUCT(C$5:C$80,$I$5:$I$80)</f>
        <v>4</v>
      </c>
      <c r="D92">
        <f t="shared" si="4"/>
        <v>5</v>
      </c>
      <c r="E92">
        <f t="shared" si="4"/>
        <v>3</v>
      </c>
      <c r="F92">
        <f t="shared" si="4"/>
        <v>6</v>
      </c>
      <c r="G92">
        <f t="shared" si="4"/>
        <v>4</v>
      </c>
      <c r="H92">
        <f t="shared" si="4"/>
        <v>8</v>
      </c>
    </row>
    <row r="93" spans="1:12" x14ac:dyDescent="0.35">
      <c r="A93" s="5" t="s">
        <v>68</v>
      </c>
      <c r="B93">
        <f>SUMPRODUCT(B$5:B$80,$J$5:$J$80)</f>
        <v>2</v>
      </c>
      <c r="C93">
        <f t="shared" ref="C93:I93" si="5">SUMPRODUCT(C$5:C$80,$J$5:$J$80)</f>
        <v>5</v>
      </c>
      <c r="D93">
        <f t="shared" si="5"/>
        <v>6</v>
      </c>
      <c r="E93">
        <f t="shared" si="5"/>
        <v>3</v>
      </c>
      <c r="F93">
        <f t="shared" si="5"/>
        <v>6</v>
      </c>
      <c r="G93">
        <f t="shared" si="5"/>
        <v>4</v>
      </c>
      <c r="H93">
        <f t="shared" si="5"/>
        <v>11</v>
      </c>
      <c r="I93">
        <f t="shared" si="5"/>
        <v>12</v>
      </c>
    </row>
    <row r="94" spans="1:12" x14ac:dyDescent="0.35">
      <c r="A94" s="5" t="s">
        <v>79</v>
      </c>
      <c r="B94">
        <f>SUMPRODUCT(B$5:B$80,$K$5:$K$80)</f>
        <v>2</v>
      </c>
      <c r="C94">
        <f t="shared" ref="C94:J94" si="6">SUMPRODUCT(C$5:C$80,$K$5:$K$80)</f>
        <v>2</v>
      </c>
      <c r="D94">
        <f t="shared" si="6"/>
        <v>4</v>
      </c>
      <c r="E94">
        <f t="shared" si="6"/>
        <v>1</v>
      </c>
      <c r="F94">
        <f t="shared" si="6"/>
        <v>4</v>
      </c>
      <c r="G94">
        <f t="shared" si="6"/>
        <v>4</v>
      </c>
      <c r="H94">
        <f t="shared" si="6"/>
        <v>7</v>
      </c>
      <c r="I94">
        <f t="shared" si="6"/>
        <v>10</v>
      </c>
      <c r="J94">
        <f t="shared" si="6"/>
        <v>15</v>
      </c>
    </row>
    <row r="97" spans="1:11" x14ac:dyDescent="0.35">
      <c r="A97" s="6" t="s">
        <v>92</v>
      </c>
      <c r="B97" s="2" t="s">
        <v>2</v>
      </c>
      <c r="C97" s="2" t="s">
        <v>18</v>
      </c>
      <c r="D97" s="2" t="s">
        <v>26</v>
      </c>
      <c r="E97" s="2" t="s">
        <v>31</v>
      </c>
      <c r="F97" s="2" t="s">
        <v>32</v>
      </c>
      <c r="G97" s="2" t="s">
        <v>41</v>
      </c>
      <c r="H97" s="2" t="s">
        <v>45</v>
      </c>
      <c r="I97" s="2" t="s">
        <v>55</v>
      </c>
      <c r="J97" s="2" t="s">
        <v>68</v>
      </c>
      <c r="K97" s="2" t="s">
        <v>79</v>
      </c>
    </row>
    <row r="98" spans="1:11" x14ac:dyDescent="0.35">
      <c r="A98" s="5" t="s">
        <v>2</v>
      </c>
    </row>
    <row r="99" spans="1:11" x14ac:dyDescent="0.35">
      <c r="A99" s="5" t="s">
        <v>18</v>
      </c>
      <c r="B99">
        <f>B86/(B$81+C$81-B86)</f>
        <v>0.40909090909090912</v>
      </c>
    </row>
    <row r="100" spans="1:11" x14ac:dyDescent="0.35">
      <c r="A100" s="5" t="s">
        <v>26</v>
      </c>
      <c r="B100">
        <f>B87/(B$81+$D$81-B87)</f>
        <v>0.5</v>
      </c>
      <c r="C100">
        <f>C87/(C$81+$D$81-C87)</f>
        <v>0.54166666666666663</v>
      </c>
    </row>
    <row r="101" spans="1:11" x14ac:dyDescent="0.35">
      <c r="A101" s="5" t="s">
        <v>31</v>
      </c>
      <c r="B101">
        <f>B88/(B$81+$E$81-B88)</f>
        <v>0.45</v>
      </c>
      <c r="C101">
        <f t="shared" ref="C101:D101" si="7">C88/(C$81+$E$81-C88)</f>
        <v>0.57894736842105265</v>
      </c>
      <c r="D101">
        <f t="shared" si="7"/>
        <v>0.52173913043478259</v>
      </c>
    </row>
    <row r="102" spans="1:11" x14ac:dyDescent="0.35">
      <c r="A102" s="5" t="s">
        <v>32</v>
      </c>
      <c r="B102">
        <f>B89/(B$81+$F$81-B89)</f>
        <v>7.6923076923076927E-2</v>
      </c>
      <c r="C102">
        <f>C89/(C$81+$F$81-C89)</f>
        <v>0.16</v>
      </c>
      <c r="D102">
        <f>D89/(D$81+$F$81-D89)</f>
        <v>0.13333333333333333</v>
      </c>
      <c r="E102">
        <f>E89/(E$81+$F$81-E89)</f>
        <v>0.125</v>
      </c>
    </row>
    <row r="103" spans="1:11" x14ac:dyDescent="0.35">
      <c r="A103" s="5" t="s">
        <v>41</v>
      </c>
      <c r="B103">
        <f>B90/(B$81+$G$81-B90)</f>
        <v>0.23809523809523808</v>
      </c>
      <c r="C103">
        <f t="shared" ref="C103:F103" si="8">C90/(C$81+$G$81-C90)</f>
        <v>0.22727272727272727</v>
      </c>
      <c r="D103">
        <f t="shared" si="8"/>
        <v>0.28000000000000003</v>
      </c>
      <c r="E103">
        <f t="shared" si="8"/>
        <v>0.19047619047619047</v>
      </c>
      <c r="F103">
        <f t="shared" si="8"/>
        <v>0.2</v>
      </c>
    </row>
    <row r="104" spans="1:11" x14ac:dyDescent="0.35">
      <c r="A104" s="5" t="s">
        <v>45</v>
      </c>
      <c r="B104">
        <f>B91/(B$81+$H$81-B91)</f>
        <v>6.8965517241379309E-2</v>
      </c>
      <c r="C104">
        <f t="shared" ref="C104:G104" si="9">C91/(C$81+$H$81-C91)</f>
        <v>0.14285714285714285</v>
      </c>
      <c r="D104">
        <f t="shared" si="9"/>
        <v>0.12121212121212122</v>
      </c>
      <c r="E104">
        <f t="shared" si="9"/>
        <v>0.1111111111111111</v>
      </c>
      <c r="F104">
        <f t="shared" si="9"/>
        <v>0.20833333333333334</v>
      </c>
      <c r="G104">
        <f t="shared" si="9"/>
        <v>0.17391304347826086</v>
      </c>
    </row>
    <row r="105" spans="1:11" x14ac:dyDescent="0.35">
      <c r="A105" s="5" t="s">
        <v>55</v>
      </c>
      <c r="B105">
        <f>B92/(B$81+$I$81-B92)</f>
        <v>8.3333333333333329E-2</v>
      </c>
      <c r="C105">
        <f t="shared" ref="C105:H105" si="10">C92/(C$81+$I$81-C92)</f>
        <v>0.1111111111111111</v>
      </c>
      <c r="D105">
        <f t="shared" si="10"/>
        <v>0.125</v>
      </c>
      <c r="E105">
        <f t="shared" si="10"/>
        <v>8.5714285714285715E-2</v>
      </c>
      <c r="F105">
        <f t="shared" si="10"/>
        <v>0.19354838709677419</v>
      </c>
      <c r="G105">
        <f t="shared" si="10"/>
        <v>0.12903225806451613</v>
      </c>
      <c r="H105">
        <f t="shared" si="10"/>
        <v>0.25</v>
      </c>
    </row>
    <row r="106" spans="1:11" x14ac:dyDescent="0.35">
      <c r="A106" s="5" t="s">
        <v>68</v>
      </c>
      <c r="B106">
        <f>B93/(B$81+$J$81-B93)</f>
        <v>0.05</v>
      </c>
      <c r="C106">
        <f t="shared" ref="C106:I106" si="11">C93/(C$81+$J$81-C93)</f>
        <v>0.13157894736842105</v>
      </c>
      <c r="D106">
        <f t="shared" si="11"/>
        <v>0.14285714285714285</v>
      </c>
      <c r="E106">
        <f t="shared" si="11"/>
        <v>7.8947368421052627E-2</v>
      </c>
      <c r="F106">
        <f t="shared" si="11"/>
        <v>0.17647058823529413</v>
      </c>
      <c r="G106">
        <f t="shared" si="11"/>
        <v>0.11764705882352941</v>
      </c>
      <c r="H106">
        <f t="shared" si="11"/>
        <v>0.34375</v>
      </c>
      <c r="I106">
        <f t="shared" si="11"/>
        <v>0.30769230769230771</v>
      </c>
    </row>
    <row r="107" spans="1:11" x14ac:dyDescent="0.35">
      <c r="A107" s="5" t="s">
        <v>79</v>
      </c>
      <c r="B107">
        <f>B94/(B$81+$K$81-B94)</f>
        <v>5.128205128205128E-2</v>
      </c>
      <c r="C107">
        <f t="shared" ref="C107:J107" si="12">C94/(C$81+$K$81-C94)</f>
        <v>0.05</v>
      </c>
      <c r="D107">
        <f t="shared" si="12"/>
        <v>9.3023255813953487E-2</v>
      </c>
      <c r="E107">
        <f t="shared" si="12"/>
        <v>2.564102564102564E-2</v>
      </c>
      <c r="F107">
        <f t="shared" si="12"/>
        <v>0.11428571428571428</v>
      </c>
      <c r="G107">
        <f t="shared" si="12"/>
        <v>0.12121212121212122</v>
      </c>
      <c r="H107">
        <f t="shared" si="12"/>
        <v>0.2</v>
      </c>
      <c r="I107">
        <f t="shared" si="12"/>
        <v>0.25</v>
      </c>
      <c r="J107">
        <f t="shared" si="12"/>
        <v>0.39473684210526316</v>
      </c>
    </row>
    <row r="109" spans="1:11" x14ac:dyDescent="0.35">
      <c r="A109" s="6" t="s">
        <v>91</v>
      </c>
      <c r="B109" s="2" t="s">
        <v>2</v>
      </c>
      <c r="C109" s="2" t="s">
        <v>18</v>
      </c>
      <c r="D109" s="2" t="s">
        <v>26</v>
      </c>
      <c r="E109" s="2" t="s">
        <v>31</v>
      </c>
      <c r="F109" s="2" t="s">
        <v>32</v>
      </c>
      <c r="G109" s="2" t="s">
        <v>41</v>
      </c>
      <c r="H109" s="2" t="s">
        <v>45</v>
      </c>
      <c r="I109" s="2" t="s">
        <v>55</v>
      </c>
      <c r="J109" s="2" t="s">
        <v>68</v>
      </c>
      <c r="K109" s="2" t="s">
        <v>79</v>
      </c>
    </row>
    <row r="110" spans="1:11" x14ac:dyDescent="0.35">
      <c r="A110" s="5" t="s">
        <v>2</v>
      </c>
    </row>
    <row r="111" spans="1:11" x14ac:dyDescent="0.35">
      <c r="A111" s="5" t="s">
        <v>18</v>
      </c>
      <c r="B111" s="7">
        <f>1-B99</f>
        <v>0.59090909090909083</v>
      </c>
      <c r="C111" s="7"/>
      <c r="D111" s="7"/>
      <c r="E111" s="7"/>
      <c r="F111" s="7"/>
      <c r="G111" s="7"/>
      <c r="H111" s="7"/>
      <c r="I111" s="7"/>
      <c r="J111" s="7"/>
    </row>
    <row r="112" spans="1:11" x14ac:dyDescent="0.35">
      <c r="A112" s="5" t="s">
        <v>26</v>
      </c>
      <c r="B112" s="7">
        <f t="shared" ref="B112:J119" si="13">1-B100</f>
        <v>0.5</v>
      </c>
      <c r="C112" s="7">
        <f t="shared" si="13"/>
        <v>0.45833333333333337</v>
      </c>
      <c r="D112" s="7"/>
      <c r="E112" s="7"/>
      <c r="F112" s="7"/>
      <c r="G112" s="7"/>
      <c r="H112" s="7"/>
      <c r="I112" s="7"/>
      <c r="J112" s="7"/>
    </row>
    <row r="113" spans="1:10" x14ac:dyDescent="0.35">
      <c r="A113" s="5" t="s">
        <v>31</v>
      </c>
      <c r="B113" s="7">
        <f t="shared" si="13"/>
        <v>0.55000000000000004</v>
      </c>
      <c r="C113" s="7">
        <f t="shared" si="13"/>
        <v>0.42105263157894735</v>
      </c>
      <c r="D113" s="7">
        <f t="shared" si="13"/>
        <v>0.47826086956521741</v>
      </c>
      <c r="E113" s="7"/>
      <c r="F113" s="7"/>
      <c r="G113" s="7"/>
      <c r="H113" s="7"/>
      <c r="I113" s="7"/>
      <c r="J113" s="7"/>
    </row>
    <row r="114" spans="1:10" x14ac:dyDescent="0.35">
      <c r="A114" s="5" t="s">
        <v>32</v>
      </c>
      <c r="B114" s="7">
        <f t="shared" si="13"/>
        <v>0.92307692307692313</v>
      </c>
      <c r="C114" s="7">
        <f t="shared" si="13"/>
        <v>0.84</v>
      </c>
      <c r="D114" s="7">
        <f t="shared" si="13"/>
        <v>0.8666666666666667</v>
      </c>
      <c r="E114" s="7">
        <f t="shared" si="13"/>
        <v>0.875</v>
      </c>
      <c r="F114" s="7"/>
      <c r="G114" s="7"/>
      <c r="H114" s="7"/>
      <c r="I114" s="7"/>
      <c r="J114" s="7"/>
    </row>
    <row r="115" spans="1:10" x14ac:dyDescent="0.35">
      <c r="A115" s="5" t="s">
        <v>41</v>
      </c>
      <c r="B115" s="7">
        <f t="shared" si="13"/>
        <v>0.76190476190476186</v>
      </c>
      <c r="C115" s="7">
        <f t="shared" si="13"/>
        <v>0.77272727272727271</v>
      </c>
      <c r="D115" s="7">
        <f t="shared" si="13"/>
        <v>0.72</v>
      </c>
      <c r="E115" s="7">
        <f t="shared" si="13"/>
        <v>0.80952380952380953</v>
      </c>
      <c r="F115" s="7">
        <f t="shared" si="13"/>
        <v>0.8</v>
      </c>
      <c r="G115" s="7"/>
      <c r="H115" s="7"/>
      <c r="I115" s="7"/>
      <c r="J115" s="7"/>
    </row>
    <row r="116" spans="1:10" x14ac:dyDescent="0.35">
      <c r="A116" s="5" t="s">
        <v>45</v>
      </c>
      <c r="B116" s="7">
        <f t="shared" si="13"/>
        <v>0.93103448275862066</v>
      </c>
      <c r="C116" s="7">
        <f t="shared" si="13"/>
        <v>0.85714285714285721</v>
      </c>
      <c r="D116" s="7">
        <f t="shared" si="13"/>
        <v>0.87878787878787878</v>
      </c>
      <c r="E116" s="7">
        <f t="shared" si="13"/>
        <v>0.88888888888888884</v>
      </c>
      <c r="F116" s="7">
        <f t="shared" si="13"/>
        <v>0.79166666666666663</v>
      </c>
      <c r="G116" s="7">
        <f t="shared" si="13"/>
        <v>0.82608695652173914</v>
      </c>
      <c r="H116" s="7"/>
      <c r="I116" s="7"/>
      <c r="J116" s="7"/>
    </row>
    <row r="117" spans="1:10" x14ac:dyDescent="0.35">
      <c r="A117" s="5" t="s">
        <v>55</v>
      </c>
      <c r="B117" s="7">
        <f t="shared" si="13"/>
        <v>0.91666666666666663</v>
      </c>
      <c r="C117" s="7">
        <f t="shared" si="13"/>
        <v>0.88888888888888884</v>
      </c>
      <c r="D117" s="7">
        <f t="shared" si="13"/>
        <v>0.875</v>
      </c>
      <c r="E117" s="7">
        <f t="shared" si="13"/>
        <v>0.91428571428571426</v>
      </c>
      <c r="F117" s="7">
        <f t="shared" si="13"/>
        <v>0.80645161290322576</v>
      </c>
      <c r="G117" s="7">
        <f t="shared" si="13"/>
        <v>0.87096774193548387</v>
      </c>
      <c r="H117" s="7">
        <f t="shared" si="13"/>
        <v>0.75</v>
      </c>
      <c r="I117" s="7"/>
      <c r="J117" s="7"/>
    </row>
    <row r="118" spans="1:10" x14ac:dyDescent="0.35">
      <c r="A118" s="5" t="s">
        <v>68</v>
      </c>
      <c r="B118" s="7">
        <f t="shared" si="13"/>
        <v>0.95</v>
      </c>
      <c r="C118" s="7">
        <f t="shared" si="13"/>
        <v>0.86842105263157898</v>
      </c>
      <c r="D118" s="7">
        <f t="shared" si="13"/>
        <v>0.85714285714285721</v>
      </c>
      <c r="E118" s="7">
        <f t="shared" si="13"/>
        <v>0.92105263157894735</v>
      </c>
      <c r="F118" s="7">
        <f t="shared" si="13"/>
        <v>0.82352941176470584</v>
      </c>
      <c r="G118" s="7">
        <f t="shared" si="13"/>
        <v>0.88235294117647056</v>
      </c>
      <c r="H118" s="7">
        <f t="shared" si="13"/>
        <v>0.65625</v>
      </c>
      <c r="I118" s="7">
        <f t="shared" si="13"/>
        <v>0.69230769230769229</v>
      </c>
      <c r="J118" s="7"/>
    </row>
    <row r="119" spans="1:10" x14ac:dyDescent="0.35">
      <c r="A119" s="5" t="s">
        <v>79</v>
      </c>
      <c r="B119" s="7">
        <f t="shared" si="13"/>
        <v>0.94871794871794868</v>
      </c>
      <c r="C119" s="7">
        <f t="shared" si="13"/>
        <v>0.95</v>
      </c>
      <c r="D119" s="7">
        <f t="shared" si="13"/>
        <v>0.90697674418604657</v>
      </c>
      <c r="E119" s="7">
        <f t="shared" si="13"/>
        <v>0.97435897435897434</v>
      </c>
      <c r="F119" s="7">
        <f t="shared" si="13"/>
        <v>0.88571428571428568</v>
      </c>
      <c r="G119" s="7">
        <f t="shared" si="13"/>
        <v>0.87878787878787878</v>
      </c>
      <c r="H119" s="7">
        <f t="shared" si="13"/>
        <v>0.8</v>
      </c>
      <c r="I119" s="7">
        <f t="shared" si="13"/>
        <v>0.75</v>
      </c>
      <c r="J119" s="7">
        <f t="shared" si="13"/>
        <v>0.60526315789473684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4" sqref="A14"/>
    </sheetView>
  </sheetViews>
  <sheetFormatPr defaultRowHeight="15.5" x14ac:dyDescent="0.35"/>
  <cols>
    <col min="1" max="1" width="10.83203125" bestFit="1" customWidth="1"/>
    <col min="2" max="3" width="4.33203125" bestFit="1" customWidth="1"/>
    <col min="4" max="5" width="4.75" bestFit="1" customWidth="1"/>
    <col min="6" max="10" width="4.25" bestFit="1" customWidth="1"/>
    <col min="11" max="11" width="3.9140625" customWidth="1"/>
  </cols>
  <sheetData>
    <row r="1" spans="1:11" x14ac:dyDescent="0.35">
      <c r="A1" s="6" t="s">
        <v>91</v>
      </c>
      <c r="B1" s="2" t="s">
        <v>2</v>
      </c>
      <c r="C1" s="2" t="s">
        <v>18</v>
      </c>
      <c r="D1" s="2" t="s">
        <v>26</v>
      </c>
      <c r="E1" s="2" t="s">
        <v>31</v>
      </c>
      <c r="F1" s="2" t="s">
        <v>32</v>
      </c>
      <c r="G1" s="2" t="s">
        <v>41</v>
      </c>
      <c r="H1" s="2" t="s">
        <v>45</v>
      </c>
      <c r="I1" s="2" t="s">
        <v>55</v>
      </c>
      <c r="J1" s="2" t="s">
        <v>68</v>
      </c>
      <c r="K1" s="2" t="s">
        <v>79</v>
      </c>
    </row>
    <row r="2" spans="1:11" x14ac:dyDescent="0.35">
      <c r="A2" s="5" t="s">
        <v>2</v>
      </c>
    </row>
    <row r="3" spans="1:11" x14ac:dyDescent="0.35">
      <c r="A3" s="5" t="s">
        <v>18</v>
      </c>
      <c r="B3" s="9">
        <v>0.59090909090909083</v>
      </c>
      <c r="C3" s="9"/>
      <c r="D3" s="9"/>
      <c r="E3" s="9"/>
      <c r="F3" s="9"/>
      <c r="G3" s="9"/>
      <c r="H3" s="9"/>
      <c r="I3" s="9"/>
      <c r="J3" s="9"/>
    </row>
    <row r="4" spans="1:11" x14ac:dyDescent="0.35">
      <c r="A4" s="5" t="s">
        <v>26</v>
      </c>
      <c r="B4" s="9">
        <v>0.5</v>
      </c>
      <c r="C4" s="9">
        <v>0.45833333333333337</v>
      </c>
      <c r="D4" s="9"/>
      <c r="E4" s="9"/>
      <c r="F4" s="9"/>
      <c r="G4" s="9"/>
      <c r="H4" s="9"/>
      <c r="I4" s="9"/>
      <c r="J4" s="9"/>
    </row>
    <row r="5" spans="1:11" x14ac:dyDescent="0.35">
      <c r="A5" s="5" t="s">
        <v>31</v>
      </c>
      <c r="B5" s="9">
        <v>0.55000000000000004</v>
      </c>
      <c r="C5" s="9">
        <v>0.42105263157894735</v>
      </c>
      <c r="D5" s="9">
        <v>0.47826086956521741</v>
      </c>
      <c r="E5" s="9"/>
      <c r="F5" s="9"/>
      <c r="G5" s="9"/>
      <c r="H5" s="9"/>
      <c r="I5" s="9"/>
      <c r="J5" s="9"/>
    </row>
    <row r="6" spans="1:11" x14ac:dyDescent="0.35">
      <c r="A6" s="5" t="s">
        <v>32</v>
      </c>
      <c r="B6" s="9">
        <v>0.92307692307692313</v>
      </c>
      <c r="C6" s="9">
        <v>0.84</v>
      </c>
      <c r="D6" s="9">
        <v>0.8666666666666667</v>
      </c>
      <c r="E6" s="9">
        <v>0.875</v>
      </c>
      <c r="F6" s="9"/>
      <c r="G6" s="9"/>
      <c r="H6" s="9"/>
      <c r="I6" s="9"/>
      <c r="J6" s="9"/>
    </row>
    <row r="7" spans="1:11" x14ac:dyDescent="0.35">
      <c r="A7" s="5" t="s">
        <v>41</v>
      </c>
      <c r="B7" s="9">
        <v>0.76190476190476186</v>
      </c>
      <c r="C7" s="9">
        <v>0.77272727272727271</v>
      </c>
      <c r="D7" s="9">
        <v>0.72</v>
      </c>
      <c r="E7" s="9">
        <v>0.80952380952380953</v>
      </c>
      <c r="F7" s="9">
        <v>0.8</v>
      </c>
      <c r="G7" s="9"/>
      <c r="H7" s="9"/>
      <c r="I7" s="9"/>
      <c r="J7" s="9"/>
    </row>
    <row r="8" spans="1:11" x14ac:dyDescent="0.35">
      <c r="A8" s="5" t="s">
        <v>45</v>
      </c>
      <c r="B8" s="9">
        <v>0.93103448275862066</v>
      </c>
      <c r="C8" s="9">
        <v>0.85714285714285721</v>
      </c>
      <c r="D8" s="9">
        <v>0.87878787878787878</v>
      </c>
      <c r="E8" s="9">
        <v>0.88888888888888884</v>
      </c>
      <c r="F8" s="9">
        <v>0.79166666666666663</v>
      </c>
      <c r="G8" s="9">
        <v>0.82608695652173914</v>
      </c>
      <c r="H8" s="9"/>
      <c r="I8" s="9"/>
      <c r="J8" s="9"/>
    </row>
    <row r="9" spans="1:11" x14ac:dyDescent="0.35">
      <c r="A9" s="5" t="s">
        <v>55</v>
      </c>
      <c r="B9" s="9">
        <v>0.91666666666666663</v>
      </c>
      <c r="C9" s="9">
        <v>0.88888888888888884</v>
      </c>
      <c r="D9" s="9">
        <v>0.875</v>
      </c>
      <c r="E9" s="9">
        <v>0.91428571428571426</v>
      </c>
      <c r="F9" s="9">
        <v>0.80645161290322576</v>
      </c>
      <c r="G9" s="9">
        <v>0.87096774193548387</v>
      </c>
      <c r="H9" s="9">
        <v>0.75</v>
      </c>
      <c r="I9" s="9"/>
      <c r="J9" s="9"/>
    </row>
    <row r="10" spans="1:11" x14ac:dyDescent="0.35">
      <c r="A10" s="5" t="s">
        <v>68</v>
      </c>
      <c r="B10" s="9">
        <v>0.95</v>
      </c>
      <c r="C10" s="9">
        <v>0.86842105263157898</v>
      </c>
      <c r="D10" s="9">
        <v>0.85714285714285721</v>
      </c>
      <c r="E10" s="9">
        <v>0.92105263157894735</v>
      </c>
      <c r="F10" s="9">
        <v>0.82352941176470584</v>
      </c>
      <c r="G10" s="9">
        <v>0.88235294117647056</v>
      </c>
      <c r="H10" s="9">
        <v>0.65625</v>
      </c>
      <c r="I10" s="9">
        <v>0.69230769230769229</v>
      </c>
      <c r="J10" s="9"/>
    </row>
    <row r="11" spans="1:11" x14ac:dyDescent="0.35">
      <c r="A11" s="5" t="s">
        <v>79</v>
      </c>
      <c r="B11" s="9">
        <v>0.94871794871794868</v>
      </c>
      <c r="C11" s="9">
        <v>0.95</v>
      </c>
      <c r="D11" s="9">
        <v>0.90697674418604657</v>
      </c>
      <c r="E11" s="9">
        <v>0.97435897435897434</v>
      </c>
      <c r="F11" s="9">
        <v>0.88571428571428568</v>
      </c>
      <c r="G11" s="9">
        <v>0.87878787878787878</v>
      </c>
      <c r="H11" s="9">
        <v>0.8</v>
      </c>
      <c r="I11" s="9">
        <v>0.75</v>
      </c>
      <c r="J11" s="9">
        <v>0.60526315789473684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C1" zoomScale="75" zoomScaleNormal="75" workbookViewId="0">
      <selection activeCell="G18" sqref="G18"/>
    </sheetView>
  </sheetViews>
  <sheetFormatPr defaultRowHeight="15.5" x14ac:dyDescent="0.35"/>
  <cols>
    <col min="1" max="1" width="10.83203125" bestFit="1" customWidth="1"/>
    <col min="2" max="3" width="4.33203125" bestFit="1" customWidth="1"/>
    <col min="4" max="5" width="4.75" bestFit="1" customWidth="1"/>
    <col min="6" max="10" width="4.25" bestFit="1" customWidth="1"/>
    <col min="11" max="11" width="3.9140625" customWidth="1"/>
  </cols>
  <sheetData>
    <row r="1" spans="1:11" x14ac:dyDescent="0.35">
      <c r="A1" s="6" t="s">
        <v>91</v>
      </c>
      <c r="B1" s="2" t="s">
        <v>2</v>
      </c>
      <c r="C1" s="2" t="s">
        <v>18</v>
      </c>
      <c r="D1" s="2" t="s">
        <v>26</v>
      </c>
      <c r="E1" s="2" t="s">
        <v>31</v>
      </c>
      <c r="F1" s="2" t="s">
        <v>32</v>
      </c>
      <c r="G1" s="2" t="s">
        <v>41</v>
      </c>
      <c r="H1" s="2" t="s">
        <v>45</v>
      </c>
      <c r="I1" s="2" t="s">
        <v>55</v>
      </c>
      <c r="J1" s="2" t="s">
        <v>68</v>
      </c>
      <c r="K1" s="2" t="s">
        <v>79</v>
      </c>
    </row>
    <row r="2" spans="1:11" x14ac:dyDescent="0.35">
      <c r="A2" s="5" t="s">
        <v>2</v>
      </c>
    </row>
    <row r="3" spans="1:11" x14ac:dyDescent="0.35">
      <c r="A3" s="5" t="s">
        <v>18</v>
      </c>
      <c r="B3" s="8">
        <v>0.59090909090909083</v>
      </c>
      <c r="C3" s="7"/>
      <c r="D3" s="7"/>
      <c r="E3" s="7"/>
      <c r="F3" s="7"/>
      <c r="G3" s="7"/>
      <c r="H3" s="7"/>
      <c r="I3" s="7"/>
      <c r="J3" s="7"/>
    </row>
    <row r="4" spans="1:11" x14ac:dyDescent="0.35">
      <c r="A4" s="5" t="s">
        <v>26</v>
      </c>
      <c r="B4" s="8">
        <v>0.5</v>
      </c>
      <c r="C4" s="8">
        <v>0.45833333333333337</v>
      </c>
      <c r="D4" s="7"/>
      <c r="E4" s="7"/>
      <c r="F4" s="7"/>
      <c r="G4" s="7"/>
      <c r="H4" s="7"/>
      <c r="I4" s="7"/>
      <c r="J4" s="7"/>
    </row>
    <row r="5" spans="1:11" x14ac:dyDescent="0.35">
      <c r="A5" s="5" t="s">
        <v>31</v>
      </c>
      <c r="B5" s="8">
        <v>0.55000000000000004</v>
      </c>
      <c r="C5" s="8">
        <v>0.42105263157894735</v>
      </c>
      <c r="D5" s="8">
        <v>0.47826086956521741</v>
      </c>
      <c r="E5" s="7"/>
      <c r="F5" s="7"/>
      <c r="G5" s="7"/>
      <c r="H5" s="7"/>
      <c r="I5" s="7"/>
      <c r="J5" s="7"/>
    </row>
    <row r="6" spans="1:11" x14ac:dyDescent="0.35">
      <c r="A6" s="5" t="s">
        <v>32</v>
      </c>
      <c r="B6" s="7">
        <v>0.92307692307692313</v>
      </c>
      <c r="C6" s="7">
        <v>0.84</v>
      </c>
      <c r="D6" s="7">
        <v>0.8666666666666667</v>
      </c>
      <c r="E6" s="7">
        <v>0.875</v>
      </c>
      <c r="F6" s="7"/>
      <c r="G6" s="7"/>
      <c r="H6" s="7"/>
      <c r="I6" s="7"/>
      <c r="J6" s="7"/>
    </row>
    <row r="7" spans="1:11" x14ac:dyDescent="0.35">
      <c r="A7" s="5" t="s">
        <v>41</v>
      </c>
      <c r="B7" s="8">
        <v>0.76190476190476186</v>
      </c>
      <c r="C7" s="8">
        <v>0.77272727272727271</v>
      </c>
      <c r="D7" s="8">
        <v>0.72</v>
      </c>
      <c r="E7" s="7">
        <v>0.80952380952380953</v>
      </c>
      <c r="F7" s="9">
        <v>0.8</v>
      </c>
      <c r="G7" s="7"/>
      <c r="H7" s="7"/>
      <c r="I7" s="7"/>
      <c r="J7" s="7"/>
    </row>
    <row r="8" spans="1:11" x14ac:dyDescent="0.35">
      <c r="A8" s="5" t="s">
        <v>45</v>
      </c>
      <c r="B8" s="7">
        <v>0.93103448275862066</v>
      </c>
      <c r="C8" s="7">
        <v>0.85714285714285721</v>
      </c>
      <c r="D8" s="7">
        <v>0.87878787878787878</v>
      </c>
      <c r="E8" s="7">
        <v>0.88888888888888884</v>
      </c>
      <c r="F8" s="8">
        <v>0.79166666666666663</v>
      </c>
      <c r="G8" s="7">
        <v>0.82608695652173914</v>
      </c>
      <c r="H8" s="7"/>
      <c r="I8" s="7"/>
      <c r="J8" s="7"/>
    </row>
    <row r="9" spans="1:11" x14ac:dyDescent="0.35">
      <c r="A9" s="5" t="s">
        <v>55</v>
      </c>
      <c r="B9" s="7">
        <v>0.91666666666666663</v>
      </c>
      <c r="C9" s="7">
        <v>0.88888888888888884</v>
      </c>
      <c r="D9" s="7">
        <v>0.875</v>
      </c>
      <c r="E9" s="7">
        <v>0.91428571428571426</v>
      </c>
      <c r="F9" s="7">
        <v>0.80645161290322576</v>
      </c>
      <c r="G9" s="7">
        <v>0.87096774193548387</v>
      </c>
      <c r="H9" s="8">
        <v>0.75</v>
      </c>
      <c r="I9" s="7"/>
      <c r="J9" s="7"/>
    </row>
    <row r="10" spans="1:11" x14ac:dyDescent="0.35">
      <c r="A10" s="5" t="s">
        <v>68</v>
      </c>
      <c r="B10" s="7">
        <v>0.95</v>
      </c>
      <c r="C10" s="7">
        <v>0.86842105263157898</v>
      </c>
      <c r="D10" s="7">
        <v>0.85714285714285721</v>
      </c>
      <c r="E10" s="7">
        <v>0.92105263157894735</v>
      </c>
      <c r="F10" s="7">
        <v>0.82352941176470584</v>
      </c>
      <c r="G10" s="7">
        <v>0.88235294117647056</v>
      </c>
      <c r="H10" s="8">
        <v>0.65625</v>
      </c>
      <c r="I10" s="8">
        <v>0.69230769230769229</v>
      </c>
      <c r="J10" s="7"/>
    </row>
    <row r="11" spans="1:11" x14ac:dyDescent="0.35">
      <c r="A11" s="5" t="s">
        <v>79</v>
      </c>
      <c r="B11" s="7">
        <v>0.94871794871794868</v>
      </c>
      <c r="C11" s="7">
        <v>0.95</v>
      </c>
      <c r="D11" s="7">
        <v>0.90697674418604657</v>
      </c>
      <c r="E11" s="7">
        <v>0.97435897435897434</v>
      </c>
      <c r="F11" s="7">
        <v>0.88571428571428568</v>
      </c>
      <c r="G11" s="7">
        <v>0.87878787878787878</v>
      </c>
      <c r="H11" s="9">
        <v>0.8</v>
      </c>
      <c r="I11" s="8">
        <v>0.75</v>
      </c>
      <c r="J11" s="8">
        <v>0.60526315789473684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Plant species lists Data</vt:lpstr>
      <vt:lpstr>Pivot Table and Similarity</vt:lpstr>
      <vt:lpstr>Dissimilarity</vt:lpstr>
      <vt:lpstr>Completed dendrogram</vt:lpstr>
    </vt:vector>
  </TitlesOfParts>
  <Company>www.gardenersown.co.uk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Gardener</dc:creator>
  <cp:lastModifiedBy>Mark Gardener</cp:lastModifiedBy>
  <dcterms:created xsi:type="dcterms:W3CDTF">2015-09-09T12:31:51Z</dcterms:created>
  <dcterms:modified xsi:type="dcterms:W3CDTF">2016-02-11T16:08:30Z</dcterms:modified>
</cp:coreProperties>
</file>