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13860" yWindow="0" windowWidth="14080" windowHeight="10580"/>
  </bookViews>
  <sheets>
    <sheet name="Data" sheetId="1" r:id="rId1"/>
    <sheet name="Lookup" sheetId="2" r:id="rId2"/>
  </sheets>
  <definedNames>
    <definedName name="_xlnm._FilterDatabase" localSheetId="0" hidden="1">Data!$A$1:$H$27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H21" i="1"/>
  <c r="H22" i="1"/>
  <c r="H23" i="1"/>
  <c r="H24" i="1"/>
  <c r="H25" i="1"/>
  <c r="H26" i="1"/>
  <c r="H27" i="1"/>
  <c r="H7" i="1"/>
  <c r="H8" i="1"/>
  <c r="H9" i="1"/>
  <c r="H10" i="1"/>
  <c r="H11" i="1"/>
  <c r="H12" i="1"/>
  <c r="H13" i="1"/>
  <c r="H2" i="1"/>
  <c r="H3" i="1"/>
  <c r="H4" i="1"/>
  <c r="H5" i="1"/>
  <c r="H6" i="1"/>
  <c r="H14" i="1"/>
</calcChain>
</file>

<file path=xl/sharedStrings.xml><?xml version="1.0" encoding="utf-8"?>
<sst xmlns="http://schemas.openxmlformats.org/spreadsheetml/2006/main" count="66" uniqueCount="39">
  <si>
    <t>Site</t>
  </si>
  <si>
    <t>Al</t>
  </si>
  <si>
    <t>Fe</t>
  </si>
  <si>
    <t>Mg</t>
  </si>
  <si>
    <t>Ca</t>
  </si>
  <si>
    <t>Na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</si>
  <si>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</si>
  <si>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</si>
  <si>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</si>
  <si>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</si>
  <si>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</si>
  <si>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</si>
  <si>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</si>
  <si>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</si>
  <si>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</si>
  <si>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</si>
  <si>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</si>
  <si>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</si>
  <si>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</si>
  <si>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</si>
  <si>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</si>
  <si>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</si>
  <si>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</si>
  <si>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</si>
  <si>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</si>
  <si>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</si>
  <si>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</si>
  <si>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</si>
  <si>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</si>
  <si>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</si>
  <si>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</si>
  <si>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</si>
  <si>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Llanedyrn</t>
  </si>
  <si>
    <t>Caldicot</t>
  </si>
  <si>
    <t>IsleThorns</t>
  </si>
  <si>
    <t>AshleyRails</t>
  </si>
  <si>
    <t>Obs</t>
  </si>
  <si>
    <t>Index</t>
  </si>
  <si>
    <t>Site.No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</si>
</sst>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zoomScaleNormal="100" zoomScalePageLayoutView="150" workbookViewId="0">
      <selection activeCell="J13" sqref="J13"/>
    </sheetView>
  </sheetViews>
  <sheetFormatPr defaultColWidth="8.81640625" defaultRowHeight="14.5" x14ac:dyDescent="0.35"/>
  <cols>
    <col min="1" max="1" width="4.1796875" customWidth="1"/>
    <col min="2" max="2" width="9.6328125" customWidth="1"/>
    <col min="3" max="7" width="5.26953125" customWidth="1"/>
    <col min="8" max="8" width="5.453125" customWidth="1"/>
  </cols>
  <sheetData>
    <row r="1" spans="1:8" ht="15" thickBot="1" x14ac:dyDescent="0.4">
      <c r="A1" s="1" t="s">
        <v>36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37</v>
      </c>
    </row>
    <row r="2" spans="1:8" x14ac:dyDescent="0.35">
      <c r="A2" t="s">
        <v>27</v>
      </c>
      <c r="B2" t="s">
        <v>35</v>
      </c>
      <c r="C2">
        <v>17.7</v>
      </c>
      <c r="D2">
        <v>1.1200000000000001</v>
      </c>
      <c r="E2">
        <v>0.56000000000000005</v>
      </c>
      <c r="F2">
        <v>0.06</v>
      </c>
      <c r="G2">
        <v>0.06</v>
      </c>
      <c r="H2">
        <f>COUNTIF(B$2:B2,B2)</f>
        <v>1</v>
      </c>
    </row>
    <row r="3" spans="1:8" x14ac:dyDescent="0.35">
      <c r="A3" t="s">
        <v>28</v>
      </c>
      <c r="B3" t="s">
        <v>35</v>
      </c>
      <c r="C3">
        <v>18.3</v>
      </c>
      <c r="D3">
        <v>1.1399999999999999</v>
      </c>
      <c r="E3">
        <v>0.67</v>
      </c>
      <c r="F3">
        <v>0.06</v>
      </c>
      <c r="G3">
        <v>0.05</v>
      </c>
      <c r="H3">
        <f>COUNTIF(B$2:B3,B3)</f>
        <v>2</v>
      </c>
    </row>
    <row r="4" spans="1:8" x14ac:dyDescent="0.35">
      <c r="A4" t="s">
        <v>29</v>
      </c>
      <c r="B4" t="s">
        <v>35</v>
      </c>
      <c r="C4">
        <v>16.7</v>
      </c>
      <c r="D4">
        <v>0.92</v>
      </c>
      <c r="E4">
        <v>0.53</v>
      </c>
      <c r="F4">
        <v>0.01</v>
      </c>
      <c r="G4">
        <v>0.05</v>
      </c>
      <c r="H4">
        <f>COUNTIF(B$2:B4,B4)</f>
        <v>3</v>
      </c>
    </row>
    <row r="5" spans="1:8" x14ac:dyDescent="0.35">
      <c r="A5" t="s">
        <v>30</v>
      </c>
      <c r="B5" t="s">
        <v>35</v>
      </c>
      <c r="C5">
        <v>14.8</v>
      </c>
      <c r="D5">
        <v>2.74</v>
      </c>
      <c r="E5">
        <v>0.67</v>
      </c>
      <c r="F5">
        <v>0.03</v>
      </c>
      <c r="G5">
        <v>0.05</v>
      </c>
      <c r="H5">
        <f>COUNTIF(B$2:B5,B5)</f>
        <v>4</v>
      </c>
    </row>
    <row r="6" spans="1:8" x14ac:dyDescent="0.35">
      <c r="A6" t="s">
        <v>31</v>
      </c>
      <c r="B6" t="s">
        <v>35</v>
      </c>
      <c r="C6">
        <v>19.100000000000001</v>
      </c>
      <c r="D6">
        <v>1.64</v>
      </c>
      <c r="E6">
        <v>0.6</v>
      </c>
      <c r="F6">
        <v>0.1</v>
      </c>
      <c r="G6">
        <v>0.03</v>
      </c>
      <c r="H6">
        <f>COUNTIF(B$2:B6,B6)</f>
        <v>5</v>
      </c>
    </row>
    <row r="7" spans="1:8" x14ac:dyDescent="0.35">
      <c r="A7" t="s">
        <v>20</v>
      </c>
      <c r="B7" t="s">
        <v>33</v>
      </c>
      <c r="C7">
        <v>11.8</v>
      </c>
      <c r="D7">
        <v>5.44</v>
      </c>
      <c r="E7">
        <v>3.94</v>
      </c>
      <c r="F7">
        <v>0.3</v>
      </c>
      <c r="G7">
        <v>0.04</v>
      </c>
      <c r="H7">
        <f>COUNTIF(B$2:B7,B7)</f>
        <v>1</v>
      </c>
    </row>
    <row r="8" spans="1:8" x14ac:dyDescent="0.35">
      <c r="A8" t="s">
        <v>21</v>
      </c>
      <c r="B8" t="s">
        <v>33</v>
      </c>
      <c r="C8">
        <v>11.6</v>
      </c>
      <c r="D8">
        <v>5.39</v>
      </c>
      <c r="E8">
        <v>3.77</v>
      </c>
      <c r="F8">
        <v>0.28999999999999998</v>
      </c>
      <c r="G8">
        <v>0.06</v>
      </c>
      <c r="H8">
        <f>COUNTIF(B$2:B8,B8)</f>
        <v>2</v>
      </c>
    </row>
    <row r="9" spans="1:8" x14ac:dyDescent="0.35">
      <c r="A9" t="s">
        <v>22</v>
      </c>
      <c r="B9" t="s">
        <v>34</v>
      </c>
      <c r="C9">
        <v>18.3</v>
      </c>
      <c r="D9">
        <v>1.28</v>
      </c>
      <c r="E9">
        <v>0.67</v>
      </c>
      <c r="F9">
        <v>0.03</v>
      </c>
      <c r="G9">
        <v>0.03</v>
      </c>
      <c r="H9">
        <f>COUNTIF(B$2:B9,B9)</f>
        <v>1</v>
      </c>
    </row>
    <row r="10" spans="1:8" x14ac:dyDescent="0.35">
      <c r="A10" t="s">
        <v>23</v>
      </c>
      <c r="B10" t="s">
        <v>34</v>
      </c>
      <c r="C10">
        <v>15.8</v>
      </c>
      <c r="D10">
        <v>2.39</v>
      </c>
      <c r="E10">
        <v>0.63</v>
      </c>
      <c r="F10">
        <v>0.01</v>
      </c>
      <c r="G10">
        <v>0.04</v>
      </c>
      <c r="H10">
        <f>COUNTIF(B$2:B10,B10)</f>
        <v>2</v>
      </c>
    </row>
    <row r="11" spans="1:8" x14ac:dyDescent="0.35">
      <c r="A11" t="s">
        <v>24</v>
      </c>
      <c r="B11" t="s">
        <v>34</v>
      </c>
      <c r="C11">
        <v>18</v>
      </c>
      <c r="D11">
        <v>1.5</v>
      </c>
      <c r="E11">
        <v>0.67</v>
      </c>
      <c r="F11">
        <v>0.01</v>
      </c>
      <c r="G11">
        <v>0.06</v>
      </c>
      <c r="H11">
        <f>COUNTIF(B$2:B11,B11)</f>
        <v>3</v>
      </c>
    </row>
    <row r="12" spans="1:8" x14ac:dyDescent="0.35">
      <c r="A12" t="s">
        <v>25</v>
      </c>
      <c r="B12" t="s">
        <v>34</v>
      </c>
      <c r="C12">
        <v>18</v>
      </c>
      <c r="D12">
        <v>1.88</v>
      </c>
      <c r="E12">
        <v>0.68</v>
      </c>
      <c r="F12">
        <v>0.01</v>
      </c>
      <c r="G12">
        <v>0.04</v>
      </c>
      <c r="H12">
        <f>COUNTIF(B$2:B12,B12)</f>
        <v>4</v>
      </c>
    </row>
    <row r="13" spans="1:8" x14ac:dyDescent="0.35">
      <c r="A13" t="s">
        <v>26</v>
      </c>
      <c r="B13" t="s">
        <v>34</v>
      </c>
      <c r="C13">
        <v>20.8</v>
      </c>
      <c r="D13">
        <v>1.51</v>
      </c>
      <c r="E13">
        <v>0.72</v>
      </c>
      <c r="F13">
        <v>7.0000000000000007E-2</v>
      </c>
      <c r="G13">
        <v>0.1</v>
      </c>
      <c r="H13">
        <f>COUNTIF(B$2:B13,B13)</f>
        <v>5</v>
      </c>
    </row>
    <row r="14" spans="1:8" x14ac:dyDescent="0.35">
      <c r="A14" t="s">
        <v>6</v>
      </c>
      <c r="B14" t="s">
        <v>32</v>
      </c>
      <c r="C14">
        <v>14.4</v>
      </c>
      <c r="D14">
        <v>7</v>
      </c>
      <c r="E14">
        <v>4.3</v>
      </c>
      <c r="F14">
        <v>0.15</v>
      </c>
      <c r="G14">
        <v>0.51</v>
      </c>
      <c r="H14">
        <f>COUNTIF(B$2:B14,B14)</f>
        <v>1</v>
      </c>
    </row>
    <row r="15" spans="1:8" x14ac:dyDescent="0.35">
      <c r="A15" t="s">
        <v>7</v>
      </c>
      <c r="B15" t="s">
        <v>32</v>
      </c>
      <c r="C15">
        <v>13.8</v>
      </c>
      <c r="D15">
        <v>7.08</v>
      </c>
      <c r="E15">
        <v>3.43</v>
      </c>
      <c r="F15">
        <v>0.12</v>
      </c>
      <c r="G15">
        <v>0.17</v>
      </c>
      <c r="H15">
        <f>COUNTIF(B$2:B15,B15)</f>
        <v>2</v>
      </c>
    </row>
    <row r="16" spans="1:8" x14ac:dyDescent="0.35">
      <c r="A16" t="s">
        <v>8</v>
      </c>
      <c r="B16" t="s">
        <v>32</v>
      </c>
      <c r="C16">
        <v>14.6</v>
      </c>
      <c r="D16">
        <v>7.09</v>
      </c>
      <c r="E16">
        <v>3.88</v>
      </c>
      <c r="F16">
        <v>0.13</v>
      </c>
      <c r="G16">
        <v>0.2</v>
      </c>
      <c r="H16">
        <f>COUNTIF(B$2:B16,B16)</f>
        <v>3</v>
      </c>
    </row>
    <row r="17" spans="1:8" x14ac:dyDescent="0.35">
      <c r="A17" t="s">
        <v>9</v>
      </c>
      <c r="B17" t="s">
        <v>32</v>
      </c>
      <c r="C17">
        <v>11.5</v>
      </c>
      <c r="D17">
        <v>6.37</v>
      </c>
      <c r="E17">
        <v>5.64</v>
      </c>
      <c r="F17">
        <v>0.16</v>
      </c>
      <c r="G17">
        <v>0.14000000000000001</v>
      </c>
      <c r="H17">
        <f>COUNTIF(B$2:B17,B17)</f>
        <v>4</v>
      </c>
    </row>
    <row r="18" spans="1:8" x14ac:dyDescent="0.35">
      <c r="A18" t="s">
        <v>10</v>
      </c>
      <c r="B18" t="s">
        <v>32</v>
      </c>
      <c r="C18">
        <v>13.8</v>
      </c>
      <c r="D18">
        <v>7.06</v>
      </c>
      <c r="E18">
        <v>5.34</v>
      </c>
      <c r="F18">
        <v>0.2</v>
      </c>
      <c r="G18">
        <v>0.2</v>
      </c>
      <c r="H18">
        <f>COUNTIF(B$2:B18,B18)</f>
        <v>5</v>
      </c>
    </row>
    <row r="19" spans="1:8" x14ac:dyDescent="0.35">
      <c r="A19" t="s">
        <v>11</v>
      </c>
      <c r="B19" t="s">
        <v>32</v>
      </c>
      <c r="C19">
        <v>10.9</v>
      </c>
      <c r="D19">
        <v>6.26</v>
      </c>
      <c r="E19">
        <v>3.47</v>
      </c>
      <c r="F19">
        <v>0.17</v>
      </c>
      <c r="G19">
        <v>0.22</v>
      </c>
      <c r="H19">
        <f>COUNTIF(B$2:B19,B19)</f>
        <v>6</v>
      </c>
    </row>
    <row r="20" spans="1:8" x14ac:dyDescent="0.35">
      <c r="A20" t="s">
        <v>12</v>
      </c>
      <c r="B20" t="s">
        <v>32</v>
      </c>
      <c r="C20">
        <v>10.1</v>
      </c>
      <c r="D20">
        <v>4.26</v>
      </c>
      <c r="E20">
        <v>4.26</v>
      </c>
      <c r="F20">
        <v>0.2</v>
      </c>
      <c r="G20">
        <v>0.18</v>
      </c>
      <c r="H20">
        <f>COUNTIF(B$2:B20,B20)</f>
        <v>7</v>
      </c>
    </row>
    <row r="21" spans="1:8" x14ac:dyDescent="0.35">
      <c r="A21" t="s">
        <v>13</v>
      </c>
      <c r="B21" t="s">
        <v>32</v>
      </c>
      <c r="C21">
        <v>11.6</v>
      </c>
      <c r="D21">
        <v>5.78</v>
      </c>
      <c r="E21">
        <v>5.91</v>
      </c>
      <c r="F21">
        <v>0.18</v>
      </c>
      <c r="G21">
        <v>0.16</v>
      </c>
      <c r="H21">
        <f>COUNTIF(B$2:B21,B21)</f>
        <v>8</v>
      </c>
    </row>
    <row r="22" spans="1:8" x14ac:dyDescent="0.35">
      <c r="A22" t="s">
        <v>14</v>
      </c>
      <c r="B22" t="s">
        <v>32</v>
      </c>
      <c r="C22">
        <v>11.1</v>
      </c>
      <c r="D22">
        <v>5.49</v>
      </c>
      <c r="E22">
        <v>4.5199999999999996</v>
      </c>
      <c r="F22">
        <v>0.28999999999999998</v>
      </c>
      <c r="G22">
        <v>0.3</v>
      </c>
      <c r="H22">
        <f>COUNTIF(B$2:B22,B22)</f>
        <v>9</v>
      </c>
    </row>
    <row r="23" spans="1:8" x14ac:dyDescent="0.35">
      <c r="A23" t="s">
        <v>15</v>
      </c>
      <c r="B23" t="s">
        <v>32</v>
      </c>
      <c r="C23">
        <v>13.4</v>
      </c>
      <c r="D23">
        <v>6.92</v>
      </c>
      <c r="E23">
        <v>7.23</v>
      </c>
      <c r="F23">
        <v>0.28000000000000003</v>
      </c>
      <c r="G23">
        <v>0.2</v>
      </c>
      <c r="H23">
        <f>COUNTIF(B$2:B23,B23)</f>
        <v>10</v>
      </c>
    </row>
    <row r="24" spans="1:8" x14ac:dyDescent="0.35">
      <c r="A24" t="s">
        <v>16</v>
      </c>
      <c r="B24" t="s">
        <v>32</v>
      </c>
      <c r="C24">
        <v>12.4</v>
      </c>
      <c r="D24">
        <v>6.13</v>
      </c>
      <c r="E24">
        <v>5.69</v>
      </c>
      <c r="F24">
        <v>0.22</v>
      </c>
      <c r="G24">
        <v>0.54</v>
      </c>
      <c r="H24">
        <f>COUNTIF(B$2:B24,B24)</f>
        <v>11</v>
      </c>
    </row>
    <row r="25" spans="1:8" x14ac:dyDescent="0.35">
      <c r="A25" t="s">
        <v>17</v>
      </c>
      <c r="B25" t="s">
        <v>32</v>
      </c>
      <c r="C25">
        <v>13.1</v>
      </c>
      <c r="D25">
        <v>6.64</v>
      </c>
      <c r="E25">
        <v>5.51</v>
      </c>
      <c r="F25">
        <v>0.31</v>
      </c>
      <c r="G25">
        <v>0.24</v>
      </c>
      <c r="H25">
        <f>COUNTIF(B$2:B25,B25)</f>
        <v>12</v>
      </c>
    </row>
    <row r="26" spans="1:8" x14ac:dyDescent="0.35">
      <c r="A26" t="s">
        <v>18</v>
      </c>
      <c r="B26" t="s">
        <v>32</v>
      </c>
      <c r="C26">
        <v>12.7</v>
      </c>
      <c r="D26">
        <v>6.69</v>
      </c>
      <c r="E26">
        <v>4.45</v>
      </c>
      <c r="F26">
        <v>0.2</v>
      </c>
      <c r="G26">
        <v>0.22</v>
      </c>
      <c r="H26">
        <f>COUNTIF(B$2:B26,B26)</f>
        <v>13</v>
      </c>
    </row>
    <row r="27" spans="1:8" x14ac:dyDescent="0.35">
      <c r="A27" t="s">
        <v>19</v>
      </c>
      <c r="B27" t="s">
        <v>32</v>
      </c>
      <c r="C27">
        <v>12.5</v>
      </c>
      <c r="D27">
        <v>6.44</v>
      </c>
      <c r="E27">
        <v>3.94</v>
      </c>
      <c r="F27">
        <v>0.22</v>
      </c>
      <c r="G27">
        <v>0.23</v>
      </c>
      <c r="H27">
        <f>COUNTIF(B$2:B27,B27)</f>
        <v>14</v>
      </c>
    </row>
  </sheetData>
  <sortState ref="A2:H27">
    <sortCondition ref="B2:B27"/>
  </sortState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A7" sqref="A7"/>
    </sheetView>
  </sheetViews>
  <sheetFormatPr defaultRowHeight="14.5" x14ac:dyDescent="0.35"/>
  <cols>
    <col min="1" max="1" width="10.1796875" customWidth="1"/>
    <col min="2" max="2" width="6.7265625" customWidth="1"/>
  </cols>
  <sheetData>
    <row r="1" spans="1:2" x14ac:dyDescent="0.35">
      <c r="A1" t="s">
        <v>0</v>
      </c>
      <c r="B1" t="s">
        <v>38</v>
      </c>
    </row>
    <row r="2" spans="1:2" x14ac:dyDescent="0.35">
      <c r="A2" t="s">
        <v>35</v>
      </c>
      <c r="B2">
        <v>1</v>
      </c>
    </row>
    <row r="3" spans="1:2" x14ac:dyDescent="0.35">
      <c r="A3" t="s">
        <v>33</v>
      </c>
      <c r="B3">
        <v>2</v>
      </c>
    </row>
    <row r="4" spans="1:2" x14ac:dyDescent="0.35">
      <c r="A4" t="s">
        <v>34</v>
      </c>
      <c r="B4">
        <v>3</v>
      </c>
    </row>
    <row r="5" spans="1:2" x14ac:dyDescent="0.35">
      <c r="A5" t="s">
        <v>32</v>
      </c>
      <c r="B5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Lookup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Mark Gardener</cp:lastModifiedBy>
  <cp:lastPrinted>2013-12-13T13:25:43Z</cp:lastPrinted>
  <dcterms:created xsi:type="dcterms:W3CDTF">2013-11-14T11:30:52Z</dcterms:created>
  <dcterms:modified xsi:type="dcterms:W3CDTF">2014-05-09T10:09:39Z</dcterms:modified>
</cp:coreProperties>
</file>