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sf\Google Drive\Data Analytics\Publications\S4E2e Support\data\"/>
    </mc:Choice>
  </mc:AlternateContent>
  <bookViews>
    <workbookView xWindow="27580" yWindow="2000" windowWidth="20640" windowHeight="19920" tabRatio="500"/>
  </bookViews>
  <sheets>
    <sheet name="Data" sheetId="1" r:id="rId1"/>
    <sheet name="Completed version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D6" i="2"/>
  <c r="C6" i="2"/>
  <c r="E2" i="2"/>
  <c r="F2" i="2"/>
  <c r="E3" i="2"/>
  <c r="F3" i="2"/>
  <c r="E4" i="2"/>
  <c r="F4" i="2"/>
  <c r="E5" i="2"/>
  <c r="F5" i="2"/>
  <c r="F6" i="2"/>
  <c r="F7" i="2"/>
  <c r="F11" i="2"/>
  <c r="F10" i="2"/>
  <c r="F8" i="2"/>
  <c r="F9" i="2"/>
  <c r="G2" i="2"/>
  <c r="G3" i="2"/>
  <c r="G4" i="2"/>
  <c r="G5" i="2"/>
  <c r="G6" i="2"/>
  <c r="D6" i="1"/>
  <c r="C6" i="1"/>
</calcChain>
</file>

<file path=xl/sharedStrings.xml><?xml version="1.0" encoding="utf-8"?>
<sst xmlns="http://schemas.openxmlformats.org/spreadsheetml/2006/main" count="34" uniqueCount="16">
  <si>
    <t>Colour</t>
  </si>
  <si>
    <t>Coat</t>
  </si>
  <si>
    <t>Green</t>
  </si>
  <si>
    <t>Yellow</t>
  </si>
  <si>
    <t>Smooth</t>
  </si>
  <si>
    <t>Wrinkled</t>
  </si>
  <si>
    <t>Ratio</t>
  </si>
  <si>
    <t>Exp</t>
  </si>
  <si>
    <t>Chi-Sq</t>
  </si>
  <si>
    <t>Resid</t>
  </si>
  <si>
    <t>df</t>
  </si>
  <si>
    <t>p-val</t>
  </si>
  <si>
    <r>
      <t>X</t>
    </r>
    <r>
      <rPr>
        <vertAlign val="super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</si>
  <si>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crit</t>
    </r>
  </si>
  <si>
    <t>∑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</si>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</sst>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2" fontId="0" fillId="0" borderId="0" xfId="0" applyNumberFormat="1"/>
    <xf numFmtId="2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NumberFormat="1" applyFill="1" applyBorder="1"/>
    <xf numFmtId="0" fontId="0" fillId="0" borderId="0" xfId="0" applyFill="1" applyBorder="1" applyAlignment="1">
      <alignment horizontal="righ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'Completed version'!$G$1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'Completed version'!$A$2:$B$5</c:f>
              <c:multiLvlStrCache>
                <c:ptCount val="4"/>
                <c:lvl>
                  <c:pt idx="0">
                    <c:v>Smooth</c:v>
                  </c:pt>
                  <c:pt idx="1">
                    <c:v>Wrinkled</c:v>
                  </c:pt>
                  <c:pt idx="2">
                    <c:v>Smooth</c:v>
                  </c:pt>
                  <c:pt idx="3">
                    <c:v>Wrinkled</c:v>
                  </c:pt>
                </c:lvl>
                <c:lvl>
                  <c:pt idx="0">
                    <c:v>Green</c:v>
                  </c:pt>
                  <c:pt idx="1">
                    <c:v>Green</c:v>
                  </c:pt>
                  <c:pt idx="2">
                    <c:v>Yellow</c:v>
                  </c:pt>
                  <c:pt idx="3">
                    <c:v>Yellow</c:v>
                  </c:pt>
                </c:lvl>
              </c:multiLvlStrCache>
            </c:multiLvlStrRef>
          </c:cat>
          <c:val>
            <c:numRef>
              <c:f>'Completed version'!$G$2:$G$5</c:f>
              <c:numCache>
                <c:formatCode>0.00</c:formatCode>
                <c:ptCount val="4"/>
                <c:pt idx="0">
                  <c:v>0.32998316455372217</c:v>
                </c:pt>
                <c:pt idx="1">
                  <c:v>0.40824829046386302</c:v>
                </c:pt>
                <c:pt idx="2">
                  <c:v>-1.0614455552060438</c:v>
                </c:pt>
                <c:pt idx="3">
                  <c:v>0.1414213562373095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40392"/>
        <c:axId val="274645488"/>
      </c:barChart>
      <c:catAx>
        <c:axId val="274640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/>
                <a:cs typeface="Arial"/>
              </a:defRPr>
            </a:pPr>
            <a:endParaRPr lang="en-US"/>
          </a:p>
        </c:txPr>
        <c:crossAx val="274645488"/>
        <c:crosses val="autoZero"/>
        <c:auto val="1"/>
        <c:lblAlgn val="ctr"/>
        <c:lblOffset val="100"/>
        <c:noMultiLvlLbl val="0"/>
      </c:catAx>
      <c:valAx>
        <c:axId val="27464548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/>
                    <a:cs typeface="Arial"/>
                  </a:defRPr>
                </a:pPr>
                <a:r>
                  <a:rPr lang="en-US">
                    <a:latin typeface="Arial"/>
                    <a:cs typeface="Arial"/>
                  </a:rPr>
                  <a:t>Pearson residual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/>
                <a:cs typeface="Arial"/>
              </a:defRPr>
            </a:pPr>
            <a:endParaRPr lang="en-US"/>
          </a:p>
        </c:txPr>
        <c:crossAx val="274640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330200</xdr:colOff>
      <xdr:row>2</xdr:row>
      <xdr:rowOff>22225</xdr:rowOff>
    </xdr:from>
    <xdr:to>
      <xdr:col>12</xdr:col>
      <xdr:colOff>50800</xdr:colOff>
      <xdr:row>16</xdr:row>
      <xdr:rowOff>60325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Normal="100" zoomScalePageLayoutView="200" workbookViewId="0">
      <selection activeCell="A7" sqref="A7"/>
    </sheetView>
  </sheetViews>
  <sheetFormatPr defaultColWidth="10.6640625" defaultRowHeight="15.5" x14ac:dyDescent="0.35"/>
  <cols>
    <col min="1" max="1" width="6.6640625" bestFit="1" customWidth="1"/>
    <col min="2" max="2" width="8.6640625" bestFit="1" customWidth="1"/>
    <col min="3" max="3" width="4.33203125" bestFit="1" customWidth="1"/>
    <col min="4" max="4" width="5.5" bestFit="1" customWidth="1"/>
  </cols>
  <sheetData>
    <row r="1" spans="1:4" x14ac:dyDescent="0.35">
      <c r="A1" t="s">
        <v>0</v>
      </c>
      <c r="B1" t="s">
        <v>1</v>
      </c>
      <c r="C1" t="s">
        <v>15</v>
      </c>
      <c r="D1" t="s">
        <v>6</v>
      </c>
    </row>
    <row r="2" spans="1:4" x14ac:dyDescent="0.35">
      <c r="A2" t="s">
        <v>2</v>
      </c>
      <c r="B2" t="s">
        <v>4</v>
      </c>
      <c r="C2" s="2">
        <v>116</v>
      </c>
      <c r="D2" s="5">
        <v>9</v>
      </c>
    </row>
    <row r="3" spans="1:4" x14ac:dyDescent="0.35">
      <c r="A3" t="s">
        <v>2</v>
      </c>
      <c r="B3" t="s">
        <v>5</v>
      </c>
      <c r="C3" s="3">
        <v>40</v>
      </c>
      <c r="D3" s="6">
        <v>3</v>
      </c>
    </row>
    <row r="4" spans="1:4" x14ac:dyDescent="0.35">
      <c r="A4" t="s">
        <v>3</v>
      </c>
      <c r="B4" t="s">
        <v>4</v>
      </c>
      <c r="C4" s="3">
        <v>31</v>
      </c>
      <c r="D4" s="6">
        <v>3</v>
      </c>
    </row>
    <row r="5" spans="1:4" x14ac:dyDescent="0.35">
      <c r="A5" t="s">
        <v>3</v>
      </c>
      <c r="B5" t="s">
        <v>5</v>
      </c>
      <c r="C5" s="4">
        <v>13</v>
      </c>
      <c r="D5" s="7">
        <v>1</v>
      </c>
    </row>
    <row r="6" spans="1:4" x14ac:dyDescent="0.35">
      <c r="B6" s="11" t="s">
        <v>14</v>
      </c>
      <c r="C6" s="1">
        <f>SUM(C2:C5)</f>
        <v>200</v>
      </c>
      <c r="D6" s="1">
        <f>SUM(D2:D5)</f>
        <v>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PageLayoutView="200" workbookViewId="0">
      <selection activeCell="B9" sqref="B9"/>
    </sheetView>
  </sheetViews>
  <sheetFormatPr defaultColWidth="10.6640625" defaultRowHeight="15.5" x14ac:dyDescent="0.35"/>
  <cols>
    <col min="1" max="1" width="6.6640625" bestFit="1" customWidth="1"/>
    <col min="2" max="2" width="8.6640625" bestFit="1" customWidth="1"/>
    <col min="3" max="3" width="4.33203125" bestFit="1" customWidth="1"/>
    <col min="4" max="4" width="5.5" bestFit="1" customWidth="1"/>
    <col min="5" max="5" width="6.1640625" bestFit="1" customWidth="1"/>
    <col min="6" max="6" width="6.83203125" bestFit="1" customWidth="1"/>
    <col min="7" max="7" width="5.6640625" bestFit="1" customWidth="1"/>
  </cols>
  <sheetData>
    <row r="1" spans="1:7" x14ac:dyDescent="0.35">
      <c r="A1" t="s">
        <v>0</v>
      </c>
      <c r="B1" t="s">
        <v>1</v>
      </c>
      <c r="C1" t="s">
        <v>15</v>
      </c>
      <c r="D1" t="s">
        <v>6</v>
      </c>
      <c r="E1" t="s">
        <v>7</v>
      </c>
      <c r="F1" t="s">
        <v>8</v>
      </c>
      <c r="G1" t="s">
        <v>9</v>
      </c>
    </row>
    <row r="2" spans="1:7" x14ac:dyDescent="0.35">
      <c r="A2" t="s">
        <v>2</v>
      </c>
      <c r="B2" t="s">
        <v>4</v>
      </c>
      <c r="C2" s="2">
        <v>116</v>
      </c>
      <c r="D2" s="5">
        <v>9</v>
      </c>
      <c r="E2">
        <f>D2/D$6*C$6</f>
        <v>112.5</v>
      </c>
      <c r="F2" s="9">
        <f>(C2-E2)^2/E2</f>
        <v>0.10888888888888888</v>
      </c>
      <c r="G2" s="9">
        <f>(C2-E2)/SQRT(E2)</f>
        <v>0.32998316455372217</v>
      </c>
    </row>
    <row r="3" spans="1:7" x14ac:dyDescent="0.35">
      <c r="A3" t="s">
        <v>2</v>
      </c>
      <c r="B3" t="s">
        <v>5</v>
      </c>
      <c r="C3" s="3">
        <v>40</v>
      </c>
      <c r="D3" s="6">
        <v>3</v>
      </c>
      <c r="E3">
        <f t="shared" ref="E3:E5" si="0">D3/D$6*C$6</f>
        <v>37.5</v>
      </c>
      <c r="F3" s="9">
        <f t="shared" ref="F3:F5" si="1">(C3-E3)^2/E3</f>
        <v>0.16666666666666666</v>
      </c>
      <c r="G3" s="9">
        <f t="shared" ref="G3:G5" si="2">(C3-E3)/SQRT(E3)</f>
        <v>0.40824829046386302</v>
      </c>
    </row>
    <row r="4" spans="1:7" x14ac:dyDescent="0.35">
      <c r="A4" t="s">
        <v>3</v>
      </c>
      <c r="B4" t="s">
        <v>4</v>
      </c>
      <c r="C4" s="3">
        <v>31</v>
      </c>
      <c r="D4" s="6">
        <v>3</v>
      </c>
      <c r="E4">
        <f t="shared" si="0"/>
        <v>37.5</v>
      </c>
      <c r="F4" s="9">
        <f t="shared" si="1"/>
        <v>1.1266666666666667</v>
      </c>
      <c r="G4" s="9">
        <f t="shared" si="2"/>
        <v>-1.0614455552060438</v>
      </c>
    </row>
    <row r="5" spans="1:7" x14ac:dyDescent="0.35">
      <c r="A5" t="s">
        <v>3</v>
      </c>
      <c r="B5" t="s">
        <v>5</v>
      </c>
      <c r="C5" s="4">
        <v>13</v>
      </c>
      <c r="D5" s="7">
        <v>1</v>
      </c>
      <c r="E5">
        <f t="shared" si="0"/>
        <v>12.5</v>
      </c>
      <c r="F5" s="9">
        <f t="shared" si="1"/>
        <v>0.02</v>
      </c>
      <c r="G5" s="9">
        <f t="shared" si="2"/>
        <v>0.1414213562373095</v>
      </c>
    </row>
    <row r="6" spans="1:7" x14ac:dyDescent="0.35">
      <c r="B6" s="11" t="s">
        <v>14</v>
      </c>
      <c r="C6" s="1">
        <f>SUM(C2:C5)</f>
        <v>200</v>
      </c>
      <c r="D6" s="1">
        <f>SUM(D2:D5)</f>
        <v>16</v>
      </c>
      <c r="E6" s="1">
        <f>SUM(E2:E5)</f>
        <v>200</v>
      </c>
      <c r="F6" s="10">
        <f>SUM(F2:F5)</f>
        <v>1.4222222222222223</v>
      </c>
      <c r="G6" s="10">
        <f>SUM(G2:G5)</f>
        <v>-0.18179274395114903</v>
      </c>
    </row>
    <row r="7" spans="1:7" x14ac:dyDescent="0.35">
      <c r="E7" s="11" t="s">
        <v>10</v>
      </c>
      <c r="F7" s="12">
        <f>COUNT(C2:C5)-1</f>
        <v>3</v>
      </c>
    </row>
    <row r="8" spans="1:7" x14ac:dyDescent="0.35">
      <c r="E8" s="11" t="s">
        <v>11</v>
      </c>
      <c r="F8" s="8">
        <f>CHITEST(C2:C5,E2:E5)</f>
        <v>0.70033408608975778</v>
      </c>
    </row>
    <row r="9" spans="1:7" ht="17.5" x14ac:dyDescent="0.35">
      <c r="E9" s="11" t="s">
        <v>12</v>
      </c>
      <c r="F9" s="8">
        <f>CHIINV(F8,F7)</f>
        <v>1.4222222222222225</v>
      </c>
    </row>
    <row r="10" spans="1:7" ht="17.5" x14ac:dyDescent="0.45">
      <c r="E10" s="11" t="s">
        <v>13</v>
      </c>
      <c r="F10" s="8">
        <f>CHIINV(0.05,F7)</f>
        <v>7.8147279032511792</v>
      </c>
    </row>
    <row r="11" spans="1:7" x14ac:dyDescent="0.35">
      <c r="E11" s="13" t="s">
        <v>11</v>
      </c>
      <c r="F11" s="8">
        <f>CHIDIST(F6,F7)</f>
        <v>0.70033408608975778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Completed version</vt:lpstr>
    </vt:vector>
  </TitlesOfParts>
  <Company>www.gardenersown.co.uk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2015-10-08T16:20:03Z</dcterms:created>
  <dcterms:modified xsi:type="dcterms:W3CDTF">2015-10-09T10:38:37Z</dcterms:modified>
</cp:coreProperties>
</file>